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tilisateur\Documents\perso\St Jacques\2022\Activités\2022 07 31 au 2022 08 04 Le Bourdon Breton\Bourdon Breton\"/>
    </mc:Choice>
  </mc:AlternateContent>
  <xr:revisionPtr revIDLastSave="0" documentId="13_ncr:1_{D834C5D4-F9CE-40B5-93B8-A70C4FEC09BC}" xr6:coauthVersionLast="47" xr6:coauthVersionMax="47" xr10:uidLastSave="{00000000-0000-0000-0000-000000000000}"/>
  <bookViews>
    <workbookView xWindow="-120" yWindow="-120" windowWidth="23310" windowHeight="13740" activeTab="3" xr2:uid="{00000000-000D-0000-FFFF-FFFF00000000}"/>
  </bookViews>
  <sheets>
    <sheet name="étapes" sheetId="1" r:id="rId1"/>
    <sheet name="Réunion du 01022022" sheetId="2" r:id="rId2"/>
    <sheet name="Projet_Liste des tâches" sheetId="3" r:id="rId3"/>
    <sheet name="Sondage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6" i="1" l="1"/>
  <c r="K68" i="1"/>
  <c r="J68" i="1"/>
  <c r="K67" i="1"/>
  <c r="J67" i="1"/>
  <c r="K66" i="1"/>
  <c r="J60" i="1"/>
  <c r="J52" i="1"/>
  <c r="J39" i="1"/>
  <c r="J31" i="1"/>
  <c r="J24" i="1"/>
  <c r="J16" i="1"/>
  <c r="J5" i="1"/>
  <c r="P66" i="1"/>
  <c r="O66" i="1"/>
  <c r="K69" i="1" l="1"/>
  <c r="J66" i="1"/>
  <c r="J69" i="1" s="1"/>
</calcChain>
</file>

<file path=xl/sharedStrings.xml><?xml version="1.0" encoding="utf-8"?>
<sst xmlns="http://schemas.openxmlformats.org/spreadsheetml/2006/main" count="544" uniqueCount="397">
  <si>
    <t>Clisson</t>
  </si>
  <si>
    <t>Stèle</t>
  </si>
  <si>
    <t xml:space="preserve">Point de passage du bourdon </t>
  </si>
  <si>
    <t>Inauguration du panneau "entrée sur le chemin"</t>
  </si>
  <si>
    <t>Montaigu</t>
  </si>
  <si>
    <t>Saint-Georges de Montaigu</t>
  </si>
  <si>
    <t>Inauguration du banc du pèlerin</t>
  </si>
  <si>
    <t>Saint-Fulgent</t>
  </si>
  <si>
    <t>Inauguration du clou et du banc du pèlerin</t>
  </si>
  <si>
    <t>Vendrennes</t>
  </si>
  <si>
    <t>Chantonnay</t>
  </si>
  <si>
    <t>Inauguration du Clou et du banc du pèlerin</t>
  </si>
  <si>
    <t>Mouchamps</t>
  </si>
  <si>
    <t>Saint-Vincent Sterlanges</t>
  </si>
  <si>
    <t>Village de Vildé</t>
  </si>
  <si>
    <t>Chataigneraie aux côteaux</t>
  </si>
  <si>
    <t>Chataigneraie aux Côteaux</t>
  </si>
  <si>
    <t>Saint-Laurent de la salle</t>
  </si>
  <si>
    <t>Bourseguin</t>
  </si>
  <si>
    <t>Bouseguin</t>
  </si>
  <si>
    <t>Bourneau</t>
  </si>
  <si>
    <t>Saint-Michel Le Cloucq</t>
  </si>
  <si>
    <t>Xanton-Chassenon</t>
  </si>
  <si>
    <t xml:space="preserve">Xanton-Chassenon </t>
  </si>
  <si>
    <t>Nieul-Sur-L'Autise</t>
  </si>
  <si>
    <t>La Porte de l'Île</t>
  </si>
  <si>
    <t>Maillezais</t>
  </si>
  <si>
    <t>Inauguration du Clou et du banc du pèlerin à Chantonnay</t>
  </si>
  <si>
    <t>Maillé</t>
  </si>
  <si>
    <t>Bazoin</t>
  </si>
  <si>
    <t>Saint-Hilaire-La-Palud</t>
  </si>
  <si>
    <t>Inauguration du Clou et du banc du pèlerin à Maillezais</t>
  </si>
  <si>
    <t>Inauguration du panneau "sortie de chemin" ?</t>
  </si>
  <si>
    <t>Nouveau tracé, Passage du Bourdon ?</t>
  </si>
  <si>
    <t>Stèle Cugand</t>
  </si>
  <si>
    <t>02 51 43 70 70</t>
  </si>
  <si>
    <t>Accueils familiaux</t>
  </si>
  <si>
    <t>Hébergements commerciaux</t>
  </si>
  <si>
    <t>N° tél Mairie</t>
  </si>
  <si>
    <t>Nom du maire</t>
  </si>
  <si>
    <t>Saint Hilaire de Loulay</t>
  </si>
  <si>
    <t>02 51 48 92 92</t>
  </si>
  <si>
    <t>Boussay</t>
  </si>
  <si>
    <t>La Bruffière</t>
  </si>
  <si>
    <t>Boufféré</t>
  </si>
  <si>
    <t>La Guyonnière</t>
  </si>
  <si>
    <t>Bazoges en Paillers</t>
  </si>
  <si>
    <t>Chavagnes en Paillers</t>
  </si>
  <si>
    <t>Beaurepaire</t>
  </si>
  <si>
    <t>Mesnard-La-Barotière</t>
  </si>
  <si>
    <t>Saint-Cécile</t>
  </si>
  <si>
    <t>Saint-Germain de Prinçay</t>
  </si>
  <si>
    <t>Sigournais</t>
  </si>
  <si>
    <t>La Jaudonnière</t>
  </si>
  <si>
    <t>Thiré</t>
  </si>
  <si>
    <t>Pouillé</t>
  </si>
  <si>
    <t>Saint-Cyr des Gâts</t>
  </si>
  <si>
    <t>Pissotte</t>
  </si>
  <si>
    <t>Sérigné</t>
  </si>
  <si>
    <t>L'Orbrie</t>
  </si>
  <si>
    <t>Fontenay-Le-Comte</t>
  </si>
  <si>
    <t>Auchay</t>
  </si>
  <si>
    <t>Office de Tourisme</t>
  </si>
  <si>
    <t>02 51 09 21 21</t>
  </si>
  <si>
    <t>02 51 06 39 17</t>
  </si>
  <si>
    <t>02 51 48 94 94</t>
  </si>
  <si>
    <t>02 51 42 62 26</t>
  </si>
  <si>
    <t>02 51 42 62 31</t>
  </si>
  <si>
    <t>Presbytère</t>
  </si>
  <si>
    <t>02 51 66 08 22</t>
  </si>
  <si>
    <t>02 51 66 21 01</t>
  </si>
  <si>
    <t>02 51 40 21 71</t>
  </si>
  <si>
    <t>02 44 40 20 06</t>
  </si>
  <si>
    <t>02 51 94 30 36</t>
  </si>
  <si>
    <t>02 51 00 12 01</t>
  </si>
  <si>
    <t>02 51 00 22 04</t>
  </si>
  <si>
    <t>02 51 69 26 32</t>
  </si>
  <si>
    <t>02 51 53 41 41</t>
  </si>
  <si>
    <t>02 51 69 44 99</t>
  </si>
  <si>
    <t>02 51 69 04 16</t>
  </si>
  <si>
    <t>02 51 52 11 46</t>
  </si>
  <si>
    <t>02 51 52 40 12</t>
  </si>
  <si>
    <t>02 51 00 70 25</t>
  </si>
  <si>
    <t>02 51 87 23 01</t>
  </si>
  <si>
    <t>02 51 87 05 78</t>
  </si>
  <si>
    <t>05 49 35 32 15</t>
  </si>
  <si>
    <t>Florent LIMOUZIN</t>
  </si>
  <si>
    <t>Cécilia GRENET</t>
  </si>
  <si>
    <t>Cécile BARREAU</t>
  </si>
  <si>
    <t>Daniel ROUSSEAU</t>
  </si>
  <si>
    <t>Éric HERVOUET</t>
  </si>
  <si>
    <t>Jean-Luc GAUTRON</t>
  </si>
  <si>
    <t>Patrick Mandin</t>
  </si>
  <si>
    <t>Valérie TONARELLI</t>
  </si>
  <si>
    <t>Isabelle MOINET</t>
  </si>
  <si>
    <t>Sébastien ROY</t>
  </si>
  <si>
    <t>Gérard GUIGNARD</t>
  </si>
  <si>
    <t>Francis GUILLON</t>
  </si>
  <si>
    <t>Ludovic HOCBON</t>
  </si>
  <si>
    <t>Claudy RENAULT</t>
  </si>
  <si>
    <t>Michel BOSSARD</t>
  </si>
  <si>
    <t>Annie RINEAU</t>
  </si>
  <si>
    <t>Jean-Marie GELOT</t>
  </si>
  <si>
    <t>François BONNET</t>
  </si>
  <si>
    <t>?</t>
  </si>
  <si>
    <t>Date</t>
  </si>
  <si>
    <t>De</t>
  </si>
  <si>
    <t xml:space="preserve">à </t>
  </si>
  <si>
    <t>Km</t>
  </si>
  <si>
    <t>Contacter les maires</t>
  </si>
  <si>
    <t xml:space="preserve">Adhérents, accueillants, </t>
  </si>
  <si>
    <t>Qui convier ?</t>
  </si>
  <si>
    <t>Inscription obligatoire ?</t>
  </si>
  <si>
    <t>Quelle communication ?</t>
  </si>
  <si>
    <t>Organisation des retours au départ du jour ?</t>
  </si>
  <si>
    <t>pour faire suivre les voitures</t>
  </si>
  <si>
    <t>Tous les maires sur le chemin (pour les capacités d'accueil)</t>
  </si>
  <si>
    <t>ou seulement ceux pour l'inauguration du clou</t>
  </si>
  <si>
    <t>km open runner</t>
  </si>
  <si>
    <t>km étape projet Breton</t>
  </si>
  <si>
    <t>km topo guide</t>
  </si>
  <si>
    <t>Kilométrage Plaque</t>
  </si>
  <si>
    <t>Cugand</t>
  </si>
  <si>
    <t>Contacter les accueillants familiaux pour avoir la disponibilité pour une date donnée</t>
  </si>
  <si>
    <t>Qui fait les réservations des hébergements ?</t>
  </si>
  <si>
    <t xml:space="preserve">VENDEE COMPOSTELLE / MONT SAINT-MICHEL </t>
  </si>
  <si>
    <t>Le Bourdon Breton sur le chemin Vendéen Vers Compostelle du 29 juillet au 4 août 2022</t>
  </si>
  <si>
    <t>Les questions à se poser :</t>
  </si>
  <si>
    <t>Inaugurations</t>
  </si>
  <si>
    <t>Définir l'heure de chaque inauguration</t>
  </si>
  <si>
    <t>Collation ? Payée par qui ?</t>
  </si>
  <si>
    <t>Contacter les élus - Est-ce possible ?</t>
  </si>
  <si>
    <t>Pas le choix de la date</t>
  </si>
  <si>
    <t>Presse ?</t>
  </si>
  <si>
    <t>faire un descendre un bourdon breton entre les 2 fisterras</t>
  </si>
  <si>
    <t>Passage de bourdon</t>
  </si>
  <si>
    <t>regroupenent des bourdons à Blain</t>
  </si>
  <si>
    <t>des pèlerins bretons doivent suivre le bourdon pour éviter une rupture du bourdon</t>
  </si>
  <si>
    <t>rien d'obligatoire</t>
  </si>
  <si>
    <t xml:space="preserve">pas d'organisation de marche </t>
  </si>
  <si>
    <t>passage de bourdon, chacun fait ce qu'il veut.</t>
  </si>
  <si>
    <t>capacité d'accueil limité</t>
  </si>
  <si>
    <t>quand est-ce qu'on passe le bourdon</t>
  </si>
  <si>
    <t>à Clisson ou à Cugand</t>
  </si>
  <si>
    <t>transfert du Bourdon le matin</t>
  </si>
  <si>
    <t xml:space="preserve">un minibus </t>
  </si>
  <si>
    <t>éventuellement</t>
  </si>
  <si>
    <t xml:space="preserve">sondage </t>
  </si>
  <si>
    <t xml:space="preserve">pour savoir </t>
  </si>
  <si>
    <t>Contacter les mairies</t>
  </si>
  <si>
    <t xml:space="preserve">message à </t>
  </si>
  <si>
    <t xml:space="preserve">évènement clous bancs </t>
  </si>
  <si>
    <t>évènement à Maillezais</t>
  </si>
  <si>
    <t>évènement  à Maillezais : Concert</t>
  </si>
  <si>
    <t>Vendredi
29/07/2022</t>
  </si>
  <si>
    <t>samedi
30/07/2022</t>
  </si>
  <si>
    <t>Dimanche
31/07/2022</t>
  </si>
  <si>
    <t>Lundi
01/08/2022</t>
  </si>
  <si>
    <t>Mardi
02/08/2022</t>
  </si>
  <si>
    <t>Mercredi
03/08/2022</t>
  </si>
  <si>
    <t>Jeudi
04/08/2022</t>
  </si>
  <si>
    <t>fin de traversée</t>
  </si>
  <si>
    <t>groupe breton</t>
  </si>
  <si>
    <t>choeur Mouez ArJakez</t>
  </si>
  <si>
    <t xml:space="preserve">les contacter </t>
  </si>
  <si>
    <t>credenciale pour la traversée de la Vendée</t>
  </si>
  <si>
    <t>cachet de l'association</t>
  </si>
  <si>
    <t>accueillants informer les accueillants</t>
  </si>
  <si>
    <t>OT</t>
  </si>
  <si>
    <t>autres accueillants</t>
  </si>
  <si>
    <t>communautés de communes</t>
  </si>
  <si>
    <t>rajouter les offices de tourisme</t>
  </si>
  <si>
    <t>Presse</t>
  </si>
  <si>
    <t>Télévision</t>
  </si>
  <si>
    <t>Infolocale</t>
  </si>
  <si>
    <t>Incitation aux gens de nous rejoindre</t>
  </si>
  <si>
    <t>sécurité</t>
  </si>
  <si>
    <t>L'association doit déclarer à l'assurance</t>
  </si>
  <si>
    <t>Listing pour l'assurance ?</t>
  </si>
  <si>
    <t>horaire de départ pourra être avancé en fonction de la météo</t>
  </si>
  <si>
    <t>quelle heure de départ ? Unique ? 7h30</t>
  </si>
  <si>
    <t>Les participants gèrent leurs pique-niques</t>
  </si>
  <si>
    <t>pot de fin</t>
  </si>
  <si>
    <t>voiture balai</t>
  </si>
  <si>
    <t>réserves eau - chapeau</t>
  </si>
  <si>
    <t>gilets jaunes</t>
  </si>
  <si>
    <t>préparer un document pour un sondage</t>
  </si>
  <si>
    <t>flyer</t>
  </si>
  <si>
    <t>envoyer en mail</t>
  </si>
  <si>
    <t>covoiturage</t>
  </si>
  <si>
    <t>accueil des participants</t>
  </si>
  <si>
    <t>souhaits</t>
  </si>
  <si>
    <t xml:space="preserve">salle le soir </t>
  </si>
  <si>
    <t>spontanéité</t>
  </si>
  <si>
    <t>libre comme sur le chemin</t>
  </si>
  <si>
    <t>tampons suggérés aux communes</t>
  </si>
  <si>
    <t>Préparer un mail à envoyer aux accueillants</t>
  </si>
  <si>
    <t>André</t>
  </si>
  <si>
    <r>
      <rPr>
        <b/>
        <u/>
        <sz val="11"/>
        <color theme="1"/>
        <rFont val="Calibri"/>
        <family val="2"/>
        <scheme val="minor"/>
      </rPr>
      <t>Contenu :</t>
    </r>
    <r>
      <rPr>
        <sz val="11"/>
        <color theme="1"/>
        <rFont val="Calibri"/>
        <family val="2"/>
        <scheme val="minor"/>
      </rPr>
      <t xml:space="preserve">
Information sur l'évènement
Planning des étapes
Les informer de l'intention d'offrir une pancarte "banc" et/ou un clou
Augmenter la capacité d'accueil pour la nuit concernée
Suggérer un tampon thème "le Chemin"
Balisage vers le Mont Saint Michel ?</t>
    </r>
  </si>
  <si>
    <r>
      <rPr>
        <b/>
        <u/>
        <sz val="11"/>
        <color theme="1"/>
        <rFont val="Calibri"/>
        <family val="2"/>
        <scheme val="minor"/>
      </rPr>
      <t>Contenu :</t>
    </r>
    <r>
      <rPr>
        <sz val="11"/>
        <color theme="1"/>
        <rFont val="Calibri"/>
        <family val="2"/>
        <scheme val="minor"/>
      </rPr>
      <t xml:space="preserve">
Information sur l'évènement
Planning des étapes
Quelle capacité d'accueil pour la nuit concernée (ou les nuits)
Faire appel éventuellement à des amis</t>
    </r>
  </si>
  <si>
    <t>Réunion avec le groupe du projet de Bretagne</t>
  </si>
  <si>
    <t>Préciser le transfert du Bourdon entre la Loire-Atlantique et la Vendée --&gt; à la stèle de la Vendée (1 km après Clisson)
Préciser le transfert du Bourdon entre la Vendée et La Charente-Maritime ou les Deux-Sèvres --&gt; à Bazoin ?</t>
  </si>
  <si>
    <t>Michel Roy</t>
  </si>
  <si>
    <t>Se renseigner  pour la location d'un minibus (voiture/balai et récupération des voitures)</t>
  </si>
  <si>
    <t>chez plusieurs opérateurs (en début de chemin, en fin de chemin)</t>
  </si>
  <si>
    <t>Projet</t>
  </si>
  <si>
    <t>Contacter le groupe "choeur Mouez ArJakez"</t>
  </si>
  <si>
    <t>Préparer un mail à envoyer aux adhérents (2021 et 2022) et aux accueillants</t>
  </si>
  <si>
    <t>André / MT / Tous</t>
  </si>
  <si>
    <t>Sous forme de sondage / pré - inscription pour avoir une idée du nombre de participants intéressés parmi nos adhérents et accueillants</t>
  </si>
  <si>
    <t>Nom et prénom (s)</t>
  </si>
  <si>
    <t>Adresse</t>
  </si>
  <si>
    <t>N° Téléphone</t>
  </si>
  <si>
    <t>Intéressé(e)s ?</t>
  </si>
  <si>
    <t>Pour connaître leur éventuelle disponibilité le mercredi 3 août à Maillezais</t>
  </si>
  <si>
    <t>Préparer un mail à envoyer aux maires et aux Offices de tourisme / Communautés de communes</t>
  </si>
  <si>
    <t>Réaliser une credencial spécifique pour la traversée de la Vendée</t>
  </si>
  <si>
    <t>Dos : Image de notre credencial
Verso : Combien de cases prévoir ?</t>
  </si>
  <si>
    <t>Réaliser un tampon de l'association</t>
  </si>
  <si>
    <t xml:space="preserve">Informer la presse, la télévision, communiquer via Infolocale </t>
  </si>
  <si>
    <t>André / ?</t>
  </si>
  <si>
    <r>
      <t>Un Bourdon Breton Du Finistère à Fisterra :
- Le Bourdon part du Finistère, il est rejoint par les autres voies de Bretagne pour une convergence à Blain le 25 juillet.
- Il prend ensuite la direction de Saint-Jacques (Voie des Capitales, Chemin Vendéen, Voie de Tours, ...).
- L'organisation bretonne prévoit d'accompagner le Bourdon en Espagne (afin d'éviter toute rupture dans le trajet),
- Nous sommes concernés par</t>
    </r>
    <r>
      <rPr>
        <b/>
        <sz val="11"/>
        <color rgb="FF00B0F0"/>
        <rFont val="Calibri"/>
        <family val="2"/>
        <scheme val="minor"/>
      </rPr>
      <t xml:space="preserve"> la traversée de la Vendée du vendredi 29/07/2022 au jeudi 4 août 2022</t>
    </r>
    <r>
      <rPr>
        <b/>
        <sz val="11"/>
        <color theme="1"/>
        <rFont val="Calibri"/>
        <family val="2"/>
        <scheme val="minor"/>
      </rPr>
      <t>.
- La bretagne ne fait pas une organisation "globale", chacun des départements ou associations concernés est maitre de l'organisation.
- Il se peut que des pèlerins "anonymes" suivent le Bourdon. Dans ce cas, ces pèlerins se chargent individuellement de leur propre intendance.
- Concernant la Vendée, nous allons proposer l'évènement à nos adhérents et à nos accueillants avec une inscription pour pouvoir :
   --&gt; organiser un retour au début de l'étape (pour récupérer la voiture éventuellement),
   --&gt; faciliter l'organisation de sous-évènements (inauguration de clous, bancs du pèlerins, concert, ...),
   --&gt; vérifier les capacités d'accueil,
   --&gt; Organiser la sécurité de cette itinérance,
   --&gt; ...
- Nous envisageons pour le dernier soir à Maillezais, l'organisation d'un concert (choeur Mouez ArJakez)</t>
    </r>
  </si>
  <si>
    <t>Préparer un document avec les étapes pour une pré inscription</t>
  </si>
  <si>
    <t>MT / Tous</t>
  </si>
  <si>
    <t>en partant de la feuille des étapes</t>
  </si>
  <si>
    <t>Déclarer à l'assurance l'évènement</t>
  </si>
  <si>
    <t>MT</t>
  </si>
  <si>
    <t>Organisation à prévoir chaque jour</t>
  </si>
  <si>
    <t>Christiane / Colette</t>
  </si>
  <si>
    <t>Capacité d'accueil à votre domicile</t>
  </si>
  <si>
    <t>PROJET / LISTE DES TÂCHES</t>
  </si>
  <si>
    <t>Quels sont les gilets jaunes ?
Qui conduit la voiture-balai ?
Qui peut accueillir ?
Qui est intéressé par le retour au début de l'étape en mini-bus ?
…</t>
  </si>
  <si>
    <t>La Bernardière</t>
  </si>
  <si>
    <t>010</t>
  </si>
  <si>
    <t>020</t>
  </si>
  <si>
    <t>030</t>
  </si>
  <si>
    <t>La Boissière de Montaigu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</si>
  <si>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</si>
  <si>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</si>
  <si>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</si>
  <si>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</si>
  <si>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</si>
  <si>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</si>
  <si>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</si>
  <si>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</si>
  <si>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</si>
  <si>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</si>
  <si>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La Caillère Saint Hilaire</t>
  </si>
  <si>
    <t>Saint Martin lars en Hermine</t>
  </si>
  <si>
    <t>160</t>
  </si>
  <si>
    <t>150</t>
  </si>
  <si>
    <t>140</t>
  </si>
  <si>
    <t>170</t>
  </si>
  <si>
    <t>180</t>
  </si>
  <si>
    <t>190</t>
  </si>
  <si>
    <t>Mervent</t>
  </si>
  <si>
    <t>200</t>
  </si>
  <si>
    <t>210</t>
  </si>
  <si>
    <t>220</t>
  </si>
  <si>
    <t>230</t>
  </si>
  <si>
    <t>240</t>
  </si>
  <si>
    <t>La Porte de l'Île ST Pierre Le Vieux</t>
  </si>
  <si>
    <t>250</t>
  </si>
  <si>
    <t>260</t>
  </si>
  <si>
    <t>270</t>
  </si>
  <si>
    <t>Damvix</t>
  </si>
  <si>
    <t>280</t>
  </si>
  <si>
    <t>N° PDIPR</t>
  </si>
  <si>
    <t>Courriers aux maires Bourdon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</si>
  <si>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</si>
  <si>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</si>
  <si>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</si>
  <si>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</si>
  <si>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</si>
  <si>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</si>
  <si>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</si>
  <si>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</si>
  <si>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</si>
  <si>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</si>
  <si>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</si>
  <si>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</si>
  <si>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</si>
  <si>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</si>
  <si>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</si>
  <si>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</si>
  <si>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</si>
  <si>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</si>
  <si>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</si>
  <si>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</si>
  <si>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</si>
  <si>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</si>
  <si>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</si>
  <si>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</si>
  <si>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</si>
  <si>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</si>
  <si>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</si>
  <si>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</si>
  <si>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</si>
  <si>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</si>
  <si>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</si>
  <si>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Inauguration Panneau</t>
  </si>
  <si>
    <t>Passage</t>
  </si>
  <si>
    <t>banc+Clou</t>
  </si>
  <si>
    <t>Banc + Clou</t>
  </si>
  <si>
    <t>Passage+étape</t>
  </si>
  <si>
    <t>banc+Clou
+étape+concert</t>
  </si>
  <si>
    <t>banc+Clou+étape</t>
  </si>
  <si>
    <t>Nbre PDIPR</t>
  </si>
  <si>
    <t>Passage Bourdon - étapes - clou - banc  - concert</t>
  </si>
  <si>
    <t>Passage + Banc</t>
  </si>
  <si>
    <t>Claude DURAND</t>
  </si>
  <si>
    <t>02 51 42 15 91</t>
  </si>
  <si>
    <t>02 51 94 04 51</t>
  </si>
  <si>
    <t>Maire délégué</t>
  </si>
  <si>
    <t>Anthony BONNET</t>
  </si>
  <si>
    <t>02 51 41 61 08</t>
  </si>
  <si>
    <t>02 51 42 21 06</t>
  </si>
  <si>
    <t>Eric SALAÜN</t>
  </si>
  <si>
    <t>Dominique PAILLAT</t>
  </si>
  <si>
    <t>02 51 40 43 82</t>
  </si>
  <si>
    <t>Cyrille GUIBERT</t>
  </si>
  <si>
    <t>02 51 40 24 07</t>
  </si>
  <si>
    <t>02 51 34 30 09</t>
  </si>
  <si>
    <t>Yann Pelletier</t>
  </si>
  <si>
    <t>02 51 51 52 28</t>
  </si>
  <si>
    <t>Maurice PUAUD</t>
  </si>
  <si>
    <t>02 51 27 80 33</t>
  </si>
  <si>
    <t>Joseph-Marie ALLETRU</t>
  </si>
  <si>
    <t>02 51 00 13 02</t>
  </si>
  <si>
    <t>Francis RIVIERE</t>
  </si>
  <si>
    <t>02 51 00 20 10</t>
  </si>
  <si>
    <t>Joël BOBINEAU</t>
  </si>
  <si>
    <t>02 51 69 05 61</t>
  </si>
  <si>
    <t>Michel SAVINEAU</t>
  </si>
  <si>
    <t>02 51 69 06 72</t>
  </si>
  <si>
    <t>Noëlla LUCAS</t>
  </si>
  <si>
    <t>02 51 00 70 12</t>
  </si>
  <si>
    <t>Christian HENRIET</t>
  </si>
  <si>
    <t>x</t>
  </si>
  <si>
    <t>Passage + Clou</t>
  </si>
  <si>
    <t>étape</t>
  </si>
  <si>
    <t xml:space="preserve">Passage </t>
  </si>
  <si>
    <t>Banc+clou
+étape+Animation Abbaye de Maillezais</t>
  </si>
  <si>
    <t>Roselyne PHLIPART</t>
  </si>
  <si>
    <t>Inauguration du clou + banc du pèlerin à ST Laurent</t>
  </si>
  <si>
    <t>Oui / Non</t>
  </si>
  <si>
    <t>Le Bourdon Breton sur le chemin Vendéen Vers Compostelle du vendredi 29 juillet au jeudi 4 août 2022</t>
  </si>
  <si>
    <t>Pique-Nique</t>
  </si>
  <si>
    <t>Bois Noir(km 15)</t>
  </si>
  <si>
    <t>Départ</t>
  </si>
  <si>
    <t>Saint-Georges de Montaigu (km 25)</t>
  </si>
  <si>
    <t>Arrivée</t>
  </si>
  <si>
    <t>Pont Sur la D6 (km 16)</t>
  </si>
  <si>
    <t>Montaigu (km 20)</t>
  </si>
  <si>
    <t>Cugand (km 1)</t>
  </si>
  <si>
    <t>Saint-Fulgent (km 23,5)</t>
  </si>
  <si>
    <t>Saint-Vincent Sterlanges (km 16,5)</t>
  </si>
  <si>
    <t>Chantonnay (km 23,9)</t>
  </si>
  <si>
    <r>
      <rPr>
        <sz val="22"/>
        <color theme="1"/>
        <rFont val="Calibri"/>
        <family val="2"/>
        <scheme val="minor"/>
      </rPr>
      <t>étape N° 1</t>
    </r>
    <r>
      <rPr>
        <sz val="11"/>
        <color theme="1"/>
        <rFont val="Calibri"/>
        <family val="2"/>
        <scheme val="minor"/>
      </rPr>
      <t xml:space="preserve">
Vendredi
29/07/2022</t>
    </r>
  </si>
  <si>
    <r>
      <rPr>
        <sz val="22"/>
        <color theme="1"/>
        <rFont val="Calibri"/>
        <family val="2"/>
        <scheme val="minor"/>
      </rPr>
      <t>étape N° 2</t>
    </r>
    <r>
      <rPr>
        <sz val="11"/>
        <color theme="1"/>
        <rFont val="Calibri"/>
        <family val="2"/>
        <scheme val="minor"/>
      </rPr>
      <t xml:space="preserve">
samedi
30/07/2022</t>
    </r>
  </si>
  <si>
    <t>évènements envisagés</t>
  </si>
  <si>
    <t>Forêt des Grands Bois (km 16,5)</t>
  </si>
  <si>
    <r>
      <rPr>
        <sz val="22"/>
        <color theme="1"/>
        <rFont val="Calibri"/>
        <family val="2"/>
        <scheme val="minor"/>
      </rPr>
      <t>étape N° 3</t>
    </r>
    <r>
      <rPr>
        <sz val="11"/>
        <color theme="1"/>
        <rFont val="Calibri"/>
        <family val="2"/>
        <scheme val="minor"/>
      </rPr>
      <t xml:space="preserve">
Dimanche
31/07/2022</t>
    </r>
  </si>
  <si>
    <r>
      <rPr>
        <sz val="22"/>
        <color theme="1"/>
        <rFont val="Calibri"/>
        <family val="2"/>
        <scheme val="minor"/>
      </rPr>
      <t>étape N° 4</t>
    </r>
    <r>
      <rPr>
        <sz val="11"/>
        <color theme="1"/>
        <rFont val="Calibri"/>
        <family val="2"/>
        <scheme val="minor"/>
      </rPr>
      <t xml:space="preserve">
Lundi
01/08/2022</t>
    </r>
  </si>
  <si>
    <r>
      <rPr>
        <sz val="22"/>
        <color theme="1"/>
        <rFont val="Calibri"/>
        <family val="2"/>
        <scheme val="minor"/>
      </rPr>
      <t>étape N° 5</t>
    </r>
    <r>
      <rPr>
        <sz val="11"/>
        <color theme="1"/>
        <rFont val="Calibri"/>
        <family val="2"/>
        <scheme val="minor"/>
      </rPr>
      <t xml:space="preserve">
Mardi
02/08/2022</t>
    </r>
  </si>
  <si>
    <r>
      <rPr>
        <sz val="22"/>
        <color theme="1"/>
        <rFont val="Calibri"/>
        <family val="2"/>
        <scheme val="minor"/>
      </rPr>
      <t>étape N° 6</t>
    </r>
    <r>
      <rPr>
        <sz val="11"/>
        <color theme="1"/>
        <rFont val="Calibri"/>
        <family val="2"/>
        <scheme val="minor"/>
      </rPr>
      <t xml:space="preserve">
Mercredi
03/08/2022</t>
    </r>
  </si>
  <si>
    <r>
      <rPr>
        <sz val="22"/>
        <color theme="1"/>
        <rFont val="Calibri"/>
        <family val="2"/>
        <scheme val="minor"/>
      </rPr>
      <t>étape N° 7</t>
    </r>
    <r>
      <rPr>
        <sz val="11"/>
        <color theme="1"/>
        <rFont val="Calibri"/>
        <family val="2"/>
        <scheme val="minor"/>
      </rPr>
      <t xml:space="preserve">
Jeudi
04/08/2022</t>
    </r>
  </si>
  <si>
    <t>Vendrennes(km 29,8)</t>
  </si>
  <si>
    <t>Saint-Laurent de la salle (km 28)</t>
  </si>
  <si>
    <t>Bourneau (km 11,5)</t>
  </si>
  <si>
    <t>Saint-Michel Le Cloucq (km 23,5)</t>
  </si>
  <si>
    <t>Xanton-Chassenon (km 8)</t>
  </si>
  <si>
    <t>Nieul-Sur-L'Autise (km 12,6)</t>
  </si>
  <si>
    <t>La Porte de l'Île (km 18,7)</t>
  </si>
  <si>
    <t>Maillezais (km 21,4)</t>
  </si>
  <si>
    <t xml:space="preserve">Nieul-Sur-L'Autise </t>
  </si>
  <si>
    <t>Maillé(km 7)</t>
  </si>
  <si>
    <t>Bazoin(km 11,6)</t>
  </si>
  <si>
    <t>Saint-Hilaire-La-Palud(km 20,4)</t>
  </si>
  <si>
    <r>
      <rPr>
        <u/>
        <sz val="11"/>
        <color theme="1"/>
        <rFont val="Calibri"/>
        <family val="2"/>
        <scheme val="minor"/>
      </rPr>
      <t>Nombre de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personnes</t>
    </r>
    <r>
      <rPr>
        <sz val="11"/>
        <color theme="1"/>
        <rFont val="Calibri"/>
        <family val="2"/>
        <scheme val="minor"/>
      </rPr>
      <t xml:space="preserve">
Le Matin
et
L'après-midi</t>
    </r>
  </si>
  <si>
    <t>Matin :</t>
  </si>
  <si>
    <t>Après-midi</t>
  </si>
  <si>
    <t>Pour tout renseignement, vous pouvez appeler Christiane (07 83 11 40 06) ou André (06 22 48 65 00)</t>
  </si>
  <si>
    <t xml:space="preserve">Matin :
</t>
  </si>
  <si>
    <t>INSCRIPTION</t>
  </si>
  <si>
    <t xml:space="preserve">ASSOCIATION VENDÉENNE DES PÈLERINS DES SAINT-JACQUES
VENDEE -COMPOSTELLE - MONT SAINT-MICHEL </t>
  </si>
  <si>
    <t>Indiquer dans la colonne "Nombre de personnes" le nombre de personnes qui envisagent de marcher ce jour-là (le matin et/ou l'après-midi).</t>
  </si>
  <si>
    <r>
      <t xml:space="preserve">indiquer aussi si vous seriez intéressé(e)s pour retourner </t>
    </r>
    <r>
      <rPr>
        <b/>
        <sz val="14"/>
        <color rgb="FFFF0000"/>
        <rFont val="Calibri"/>
        <family val="2"/>
        <scheme val="minor"/>
      </rPr>
      <t>au début de l'étape chaque jour</t>
    </r>
    <r>
      <rPr>
        <b/>
        <sz val="11"/>
        <color theme="1"/>
        <rFont val="Calibri"/>
        <family val="2"/>
        <scheme val="minor"/>
      </rPr>
      <t xml:space="preserve"> récupérer votre véhicule (moyennant participation financière).</t>
    </r>
  </si>
  <si>
    <t>Indiquer aussi si l'animation proposée à Maillezais vous intéresse (oui / non).</t>
  </si>
  <si>
    <t>Indiquer aussi pour une étape donnée, le nombre de personnes que vous pourriez héberger.</t>
  </si>
  <si>
    <r>
      <t xml:space="preserve">Inscription à envoyer par mail à </t>
    </r>
    <r>
      <rPr>
        <b/>
        <u/>
        <sz val="11"/>
        <color rgb="FF0070C0"/>
        <rFont val="Calibri"/>
        <family val="2"/>
        <scheme val="minor"/>
      </rPr>
      <t xml:space="preserve">vendeecompostelle@gmail.com </t>
    </r>
    <r>
      <rPr>
        <b/>
        <sz val="11"/>
        <color rgb="FF00B050"/>
        <rFont val="Calibri"/>
        <family val="2"/>
        <scheme val="minor"/>
      </rPr>
      <t xml:space="preserve">
ou à l'adresse suivante : </t>
    </r>
    <r>
      <rPr>
        <b/>
        <sz val="11"/>
        <color rgb="FF0070C0"/>
        <rFont val="Calibri"/>
        <family val="2"/>
        <scheme val="minor"/>
      </rPr>
      <t>Vendée Compostelle - Mont Saint-Michel, 26 Rue Pasteur, 85460 L'Aiguillon S/Mer</t>
    </r>
  </si>
  <si>
    <t xml:space="preserve">avant le 25 juillet  2022 </t>
  </si>
  <si>
    <r>
      <t>par un retour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u/>
        <sz val="12"/>
        <color rgb="FFFF0000"/>
        <rFont val="Calibri"/>
        <family val="2"/>
        <scheme val="minor"/>
      </rPr>
      <t>au début de l'étape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en véhicule  (oui ou non)
avec participation</t>
    </r>
  </si>
  <si>
    <t>Animation proposée à Maillezais 
(oui ou non)</t>
  </si>
  <si>
    <r>
      <t xml:space="preserve">Départ De ….
 À </t>
    </r>
    <r>
      <rPr>
        <b/>
        <sz val="11"/>
        <color theme="1"/>
        <rFont val="Calibri"/>
        <family val="2"/>
        <scheme val="minor"/>
      </rPr>
      <t xml:space="preserve">7h30
</t>
    </r>
    <r>
      <rPr>
        <sz val="11"/>
        <color theme="1"/>
        <rFont val="Calibri"/>
        <family val="2"/>
        <scheme val="minor"/>
      </rPr>
      <t xml:space="preserve">Variable en fonction des conditions météo, le lieu de départ est l'église (à l'exception de Clisson) </t>
    </r>
  </si>
  <si>
    <t>Adresse mail</t>
  </si>
  <si>
    <t>Animation à Maillezais (spectacle Bertrand JONGLEZ à la salle des fêtes derrière l'église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</si>
</sst>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B3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E2DB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00B050"/>
      </right>
      <top style="medium">
        <color rgb="FFFF000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FF0000"/>
      </top>
      <bottom style="thin">
        <color rgb="FF00B050"/>
      </bottom>
      <diagonal/>
    </border>
    <border>
      <left style="thin">
        <color rgb="FF00B05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rgb="FF00B050"/>
      </top>
      <bottom style="medium">
        <color rgb="FFFF0000"/>
      </bottom>
      <diagonal/>
    </border>
    <border>
      <left/>
      <right/>
      <top style="thin">
        <color rgb="FF00B050"/>
      </top>
      <bottom style="medium">
        <color rgb="FFFF0000"/>
      </bottom>
      <diagonal/>
    </border>
    <border>
      <left style="thin">
        <color rgb="FF00B050"/>
      </left>
      <right style="medium">
        <color rgb="FFFF0000"/>
      </right>
      <top style="medium">
        <color rgb="FFFF0000"/>
      </top>
      <bottom style="thin">
        <color rgb="FF00B050"/>
      </bottom>
      <diagonal/>
    </border>
    <border>
      <left style="medium">
        <color rgb="FFFF000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FF0000"/>
      </right>
      <top style="thin">
        <color rgb="FF00B050"/>
      </top>
      <bottom style="thin">
        <color rgb="FF00B050"/>
      </bottom>
      <diagonal/>
    </border>
    <border>
      <left style="medium">
        <color rgb="FFFF0000"/>
      </left>
      <right style="thin">
        <color rgb="FF00B050"/>
      </right>
      <top style="thin">
        <color rgb="FF00B050"/>
      </top>
      <bottom style="medium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FF0000"/>
      </bottom>
      <diagonal/>
    </border>
    <border>
      <left style="thin">
        <color rgb="FF00B050"/>
      </left>
      <right style="medium">
        <color rgb="FFFF0000"/>
      </right>
      <top style="thin">
        <color rgb="FF00B05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Protection="0"/>
    <xf numFmtId="0" fontId="10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2" borderId="4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4" borderId="1" xfId="0" applyFill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2" fontId="0" fillId="3" borderId="2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6" borderId="4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/>
    <xf numFmtId="0" fontId="0" fillId="0" borderId="9" xfId="0" applyBorder="1"/>
    <xf numFmtId="2" fontId="0" fillId="0" borderId="9" xfId="0" applyNumberFormat="1" applyBorder="1" applyAlignment="1">
      <alignment horizontal="center" vertical="center"/>
    </xf>
    <xf numFmtId="0" fontId="0" fillId="0" borderId="14" xfId="0" applyBorder="1"/>
    <xf numFmtId="0" fontId="1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3" borderId="2" xfId="0" applyNumberFormat="1" applyFill="1" applyBorder="1" applyAlignment="1">
      <alignment vertical="center" wrapText="1"/>
    </xf>
    <xf numFmtId="1" fontId="0" fillId="0" borderId="9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4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7" xfId="0" applyFill="1" applyBorder="1" applyAlignment="1">
      <alignment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0" fillId="2" borderId="24" xfId="0" applyFill="1" applyBorder="1"/>
    <xf numFmtId="0" fontId="0" fillId="0" borderId="24" xfId="0" applyBorder="1"/>
    <xf numFmtId="2" fontId="0" fillId="0" borderId="2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vertical="center"/>
    </xf>
    <xf numFmtId="2" fontId="0" fillId="0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49" fontId="0" fillId="14" borderId="1" xfId="0" applyNumberForma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49" fontId="0" fillId="15" borderId="7" xfId="0" applyNumberFormat="1" applyFill="1" applyBorder="1" applyAlignment="1">
      <alignment horizontal="center" vertical="center"/>
    </xf>
    <xf numFmtId="49" fontId="0" fillId="14" borderId="1" xfId="0" applyNumberForma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 applyAlignment="1">
      <alignment vertical="center"/>
    </xf>
    <xf numFmtId="1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4" xfId="0" applyNumberFormat="1" applyBorder="1" applyAlignment="1">
      <alignment vertical="center"/>
    </xf>
    <xf numFmtId="1" fontId="0" fillId="10" borderId="7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vertical="center"/>
    </xf>
    <xf numFmtId="0" fontId="0" fillId="9" borderId="4" xfId="0" applyFill="1" applyBorder="1" applyAlignment="1">
      <alignment wrapText="1"/>
    </xf>
    <xf numFmtId="49" fontId="0" fillId="14" borderId="7" xfId="0" applyNumberFormat="1" applyFill="1" applyBorder="1" applyAlignment="1">
      <alignment horizontal="center" vertical="center"/>
    </xf>
    <xf numFmtId="49" fontId="0" fillId="14" borderId="7" xfId="0" applyNumberForma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top" wrapText="1"/>
    </xf>
    <xf numFmtId="0" fontId="10" fillId="0" borderId="0" xfId="2"/>
    <xf numFmtId="0" fontId="0" fillId="0" borderId="2" xfId="0" applyBorder="1"/>
    <xf numFmtId="0" fontId="0" fillId="2" borderId="2" xfId="0" applyFill="1" applyBorder="1"/>
    <xf numFmtId="49" fontId="0" fillId="5" borderId="2" xfId="0" applyNumberFormat="1" applyFill="1" applyBorder="1" applyAlignment="1">
      <alignment horizontal="center" vertical="center"/>
    </xf>
    <xf numFmtId="49" fontId="0" fillId="1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1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1" xfId="0" applyBorder="1"/>
    <xf numFmtId="0" fontId="0" fillId="4" borderId="24" xfId="0" applyFill="1" applyBorder="1"/>
    <xf numFmtId="49" fontId="0" fillId="5" borderId="24" xfId="0" applyNumberFormat="1" applyFill="1" applyBorder="1" applyAlignment="1">
      <alignment horizontal="center" vertical="center"/>
    </xf>
    <xf numFmtId="1" fontId="0" fillId="0" borderId="24" xfId="0" applyNumberFormat="1" applyBorder="1" applyAlignment="1">
      <alignment vertical="center"/>
    </xf>
    <xf numFmtId="0" fontId="0" fillId="0" borderId="24" xfId="0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/>
    <xf numFmtId="1" fontId="0" fillId="10" borderId="24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5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16" borderId="8" xfId="0" applyFill="1" applyBorder="1" applyAlignment="1">
      <alignment vertical="center" wrapText="1"/>
    </xf>
    <xf numFmtId="0" fontId="0" fillId="16" borderId="35" xfId="0" applyFill="1" applyBorder="1" applyAlignment="1">
      <alignment horizontal="center" vertical="center"/>
    </xf>
    <xf numFmtId="0" fontId="0" fillId="16" borderId="4" xfId="0" applyFill="1" applyBorder="1" applyAlignment="1">
      <alignment horizontal="left" vertical="center"/>
    </xf>
    <xf numFmtId="0" fontId="0" fillId="16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18" fillId="13" borderId="56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37" xfId="0" applyNumberFormat="1" applyFill="1" applyBorder="1" applyAlignment="1">
      <alignment horizontal="center" vertical="center" wrapText="1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7" xfId="0" applyNumberFormat="1" applyBorder="1" applyAlignment="1">
      <alignment vertical="center"/>
    </xf>
    <xf numFmtId="14" fontId="0" fillId="5" borderId="38" xfId="0" applyNumberForma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5" borderId="4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14" fontId="0" fillId="5" borderId="40" xfId="0" applyNumberFormat="1" applyFill="1" applyBorder="1" applyAlignment="1">
      <alignment horizontal="center" vertical="center"/>
    </xf>
    <xf numFmtId="14" fontId="0" fillId="5" borderId="42" xfId="0" applyNumberForma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left" vertical="center" wrapText="1"/>
    </xf>
    <xf numFmtId="0" fontId="6" fillId="11" borderId="36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 wrapText="1"/>
    </xf>
    <xf numFmtId="14" fontId="0" fillId="5" borderId="17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14" fontId="0" fillId="5" borderId="17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0" fillId="0" borderId="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16" borderId="25" xfId="0" applyFill="1" applyBorder="1" applyAlignment="1">
      <alignment horizontal="center" vertical="center" wrapText="1"/>
    </xf>
    <xf numFmtId="0" fontId="0" fillId="16" borderId="70" xfId="0" applyFill="1" applyBorder="1" applyAlignment="1">
      <alignment horizontal="center" vertical="center" wrapText="1"/>
    </xf>
    <xf numFmtId="0" fontId="0" fillId="16" borderId="26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3" fillId="0" borderId="24" xfId="0" applyFont="1" applyFill="1" applyBorder="1" applyAlignment="1">
      <alignment horizontal="left" vertical="top"/>
    </xf>
    <xf numFmtId="2" fontId="9" fillId="0" borderId="23" xfId="0" applyNumberFormat="1" applyFont="1" applyFill="1" applyBorder="1" applyAlignment="1">
      <alignment horizontal="center" vertical="center" wrapText="1"/>
    </xf>
    <xf numFmtId="2" fontId="9" fillId="0" borderId="28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Fill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 wrapText="1"/>
    </xf>
    <xf numFmtId="2" fontId="9" fillId="0" borderId="27" xfId="0" applyNumberFormat="1" applyFont="1" applyFill="1" applyBorder="1" applyAlignment="1">
      <alignment horizontal="center" vertical="center" wrapText="1"/>
    </xf>
    <xf numFmtId="0" fontId="6" fillId="13" borderId="57" xfId="0" applyFont="1" applyFill="1" applyBorder="1" applyAlignment="1">
      <alignment horizontal="left" vertical="center"/>
    </xf>
    <xf numFmtId="0" fontId="6" fillId="13" borderId="58" xfId="0" applyFont="1" applyFill="1" applyBorder="1" applyAlignment="1">
      <alignment horizontal="left" vertical="center"/>
    </xf>
    <xf numFmtId="0" fontId="6" fillId="13" borderId="6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0" fillId="13" borderId="30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13" borderId="63" xfId="0" applyFont="1" applyFill="1" applyBorder="1" applyAlignment="1">
      <alignment horizontal="left"/>
    </xf>
    <xf numFmtId="0" fontId="6" fillId="13" borderId="55" xfId="0" applyFont="1" applyFill="1" applyBorder="1" applyAlignment="1">
      <alignment horizontal="left"/>
    </xf>
    <xf numFmtId="0" fontId="6" fillId="13" borderId="64" xfId="0" applyFont="1" applyFill="1" applyBorder="1" applyAlignment="1">
      <alignment horizontal="left"/>
    </xf>
    <xf numFmtId="0" fontId="6" fillId="13" borderId="65" xfId="0" applyFont="1" applyFill="1" applyBorder="1" applyAlignment="1">
      <alignment horizontal="left"/>
    </xf>
    <xf numFmtId="0" fontId="6" fillId="13" borderId="66" xfId="0" applyFont="1" applyFill="1" applyBorder="1" applyAlignment="1">
      <alignment horizontal="left"/>
    </xf>
    <xf numFmtId="0" fontId="6" fillId="13" borderId="67" xfId="0" applyFont="1" applyFill="1" applyBorder="1" applyAlignment="1">
      <alignment horizontal="left"/>
    </xf>
    <xf numFmtId="0" fontId="14" fillId="13" borderId="60" xfId="0" applyFont="1" applyFill="1" applyBorder="1" applyAlignment="1">
      <alignment horizontal="left" wrapText="1"/>
    </xf>
    <xf numFmtId="0" fontId="14" fillId="13" borderId="61" xfId="0" applyFont="1" applyFill="1" applyBorder="1" applyAlignment="1">
      <alignment horizontal="left" wrapText="1"/>
    </xf>
    <xf numFmtId="0" fontId="16" fillId="13" borderId="57" xfId="0" applyFont="1" applyFill="1" applyBorder="1" applyAlignment="1">
      <alignment horizontal="left"/>
    </xf>
    <xf numFmtId="0" fontId="16" fillId="13" borderId="58" xfId="0" applyFont="1" applyFill="1" applyBorder="1" applyAlignment="1">
      <alignment horizontal="left"/>
    </xf>
    <xf numFmtId="0" fontId="16" fillId="13" borderId="59" xfId="0" applyFont="1" applyFill="1" applyBorder="1" applyAlignment="1">
      <alignment horizontal="left"/>
    </xf>
    <xf numFmtId="0" fontId="6" fillId="13" borderId="35" xfId="0" applyFont="1" applyFill="1" applyBorder="1" applyAlignment="1">
      <alignment horizontal="right" vertical="center"/>
    </xf>
    <xf numFmtId="0" fontId="6" fillId="13" borderId="36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6" fillId="13" borderId="1" xfId="0" applyFont="1" applyFill="1" applyBorder="1" applyAlignment="1">
      <alignment horizontal="right" vertical="center"/>
    </xf>
    <xf numFmtId="0" fontId="0" fillId="0" borderId="47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14" fontId="0" fillId="5" borderId="18" xfId="0" applyNumberFormat="1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 wrapText="1"/>
    </xf>
    <xf numFmtId="0" fontId="0" fillId="13" borderId="49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top"/>
    </xf>
    <xf numFmtId="0" fontId="6" fillId="4" borderId="63" xfId="0" applyFont="1" applyFill="1" applyBorder="1" applyAlignment="1">
      <alignment horizontal="left"/>
    </xf>
    <xf numFmtId="0" fontId="6" fillId="4" borderId="55" xfId="0" applyFont="1" applyFill="1" applyBorder="1" applyAlignment="1">
      <alignment horizontal="left"/>
    </xf>
    <xf numFmtId="0" fontId="6" fillId="4" borderId="64" xfId="0" applyFont="1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11" fillId="12" borderId="7" xfId="0" applyFont="1" applyFill="1" applyBorder="1" applyAlignment="1">
      <alignment vertical="center"/>
    </xf>
    <xf numFmtId="0" fontId="11" fillId="12" borderId="7" xfId="0" applyFont="1" applyFill="1" applyBorder="1" applyAlignment="1">
      <alignment horizontal="right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0" fillId="12" borderId="46" xfId="0" applyFill="1" applyBorder="1" applyAlignment="1">
      <alignment horizontal="center" vertical="center" wrapText="1"/>
    </xf>
    <xf numFmtId="0" fontId="0" fillId="12" borderId="8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11" fillId="4" borderId="1" xfId="0" applyFont="1" applyFill="1" applyBorder="1" applyAlignment="1">
      <alignment horizontal="right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 vertical="center"/>
    </xf>
    <xf numFmtId="0" fontId="0" fillId="17" borderId="35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 wrapText="1"/>
    </xf>
    <xf numFmtId="0" fontId="0" fillId="18" borderId="31" xfId="0" applyFill="1" applyBorder="1" applyAlignment="1">
      <alignment horizontal="center" vertical="center" wrapText="1"/>
    </xf>
    <xf numFmtId="0" fontId="0" fillId="18" borderId="34" xfId="0" applyFill="1" applyBorder="1" applyAlignment="1">
      <alignment horizontal="center" vertical="center" wrapText="1"/>
    </xf>
    <xf numFmtId="0" fontId="0" fillId="18" borderId="46" xfId="0" applyFill="1" applyBorder="1" applyAlignment="1">
      <alignment vertical="center"/>
    </xf>
    <xf numFmtId="0" fontId="0" fillId="18" borderId="6" xfId="0" applyFill="1" applyBorder="1" applyAlignment="1">
      <alignment vertical="center" wrapText="1"/>
    </xf>
    <xf numFmtId="0" fontId="11" fillId="18" borderId="1" xfId="0" applyFont="1" applyFill="1" applyBorder="1" applyAlignment="1">
      <alignment horizontal="right" vertical="center"/>
    </xf>
    <xf numFmtId="0" fontId="0" fillId="18" borderId="5" xfId="0" applyFill="1" applyBorder="1" applyAlignment="1">
      <alignment horizontal="left" vertical="center" wrapText="1"/>
    </xf>
    <xf numFmtId="0" fontId="0" fillId="18" borderId="4" xfId="0" applyFill="1" applyBorder="1" applyAlignment="1">
      <alignment horizontal="left" vertical="center"/>
    </xf>
    <xf numFmtId="0" fontId="11" fillId="19" borderId="1" xfId="0" applyFont="1" applyFill="1" applyBorder="1" applyAlignment="1">
      <alignment horizontal="right" vertical="center"/>
    </xf>
    <xf numFmtId="0" fontId="0" fillId="19" borderId="6" xfId="0" applyFill="1" applyBorder="1" applyAlignment="1">
      <alignment vertical="center" wrapText="1"/>
    </xf>
    <xf numFmtId="0" fontId="0" fillId="20" borderId="0" xfId="0" applyFill="1"/>
  </cellXfs>
  <cellStyles count="3">
    <cellStyle name="Lien hypertexte" xfId="2" builtinId="8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2F8EE"/>
      <color rgb="FFFEF2EC"/>
      <color rgb="FFFFFBEF"/>
      <color rgb="FFFFFF8F"/>
      <color rgb="FFD9B3FF"/>
      <color rgb="FFFFFFE5"/>
      <color rgb="FFE2DBBC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714067</xdr:colOff>
      <xdr:row>1</xdr:row>
      <xdr:rowOff>5625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5A2780-DBCF-4B24-9FE9-2884E3A2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714067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657225</xdr:colOff>
      <xdr:row>69</xdr:row>
      <xdr:rowOff>9525</xdr:rowOff>
    </xdr:from>
    <xdr:to>
      <xdr:col>19</xdr:col>
      <xdr:colOff>123264</xdr:colOff>
      <xdr:row>97</xdr:row>
      <xdr:rowOff>172846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D3152D7-DF01-458C-A680-AD28D0D35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020925"/>
          <a:ext cx="7772400" cy="5497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695325</xdr:colOff>
      <xdr:row>1</xdr:row>
      <xdr:rowOff>361949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80C64E-1916-4EF8-8AE3-EB6D334B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676275" cy="714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0</xdr:col>
      <xdr:colOff>769725</xdr:colOff>
      <xdr:row>2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10C51E-F46C-4346-B703-96FF4477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1"/>
          <a:ext cx="6840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q=mairie+de+saint+cyr+des+gats+85&amp;rlz=1C1GCEA_enFR779FR780&amp;sxsrf=APq-WBurgkwHzihay2ngxIAQXLnombCDoA%3A1646942654099&amp;ei=vlkqYrLTBeWflwTVvbWIAg&amp;oq=mairie+de+saint+cyr+des+ga&amp;gs_lcp=Cgdnd3Mtd2l6EAEYATILCC4QgAQQxwEQrwEyBggAEBYQHjIGCAAQFhAeMgIIJjoHCCMQsAMQJzoOCC4QgAQQxwEQrwEQsAM6BQgAEIAEOgUILhCABEoECEEYAUoECEYYAFDhBljEFmC6KGgBcAB4AIABnAGIAbsJkgEDMS45mAEAoAEByAECwAEB&amp;sclient=gws-wiz" TargetMode="External"/><Relationship Id="rId13" Type="http://schemas.openxmlformats.org/officeDocument/2006/relationships/hyperlink" Target="https://www.google.com/search?q=mairie+saint+michel+le+cloucq&amp;rlz=1C1GCEA_enFR779FR780&amp;sxsrf=APq-WBsuXrwwge5UUTEiazkbmyOsazkN6Q%3A1646944557969&amp;ei=LWEqYoraOqeIlwSj8q_4Aw&amp;oq=mairie+saint+michel+le+cl&amp;gs_lcp=Cgdnd3Mtd2l6EAEYADIECCMQJzILCC4QgAQQxwEQrwEyAggmMgIIJjIGCAAQFhAeMgIIJjICCCY6BwgAEEcQsAM6CggAEEcQsAMQyQM6CgguEMcBEK8BECc6EAguEIAEEIcCEMcBEK8BEBQ6BQgAEIAEOgUILhCABEoECEEYAEoECEYYAFC5D1ikFWCOImgCcAF4AYABwAKIAZAKkgEHMC4yLjMuMZgBAKABAcgBCMABAQ&amp;sclient=gws-wiz" TargetMode="External"/><Relationship Id="rId18" Type="http://schemas.openxmlformats.org/officeDocument/2006/relationships/hyperlink" Target="https://www.google.com/search?q=mairie+maille&amp;rlz=1C1GCEA_enFR779FR780&amp;sxsrf=APq-WBu_3lyU-Or04LnIQXAE7I0lYnB2JA%3A1646944804786&amp;ei=JGIqYq3DL4yTlwSX6KbYBQ&amp;ved=0ahUKEwit5bbAs7z2AhWMyYUKHRe0CVsQ4dUDCA4&amp;uact=5&amp;oq=mairie+maille&amp;gs_lcp=Cgdnd3Mtd2l6EAMyBAgjECcyCwguEIAEEMcBEK8BMgUIABCABDIFCAAQgAQyCwguEIAEEMcBEK8BMgUIABCABDIFCAAQgAQyBQgAEIAEMgsILhCABBDHARCvATIICC4QgAQQ1AI6BwgAEEcQsANKBAhBGABKBAhGGABQwAZYwAZgiwhoAXABeACAAWCIAWCSAQExmAEAoAEByAEIwAEB&amp;sclient=gws-wiz" TargetMode="External"/><Relationship Id="rId3" Type="http://schemas.openxmlformats.org/officeDocument/2006/relationships/hyperlink" Target="https://www.google.com/search?q=maire+de+chavagnes+en+paillers&amp;rlz=1C1GCEA_enFR779FR780&amp;sxsrf=APq-WBvVd8runnS19KV4Jf72F7Q81sNOfw%3A1646941754597&amp;ei=OlYqYt2JJK-TlwTNzZK4Bw&amp;ved=0ahUKEwjdjv6RqLz2AhWvyYUKHc2mBHcQ4dUDCA4&amp;uact=5&amp;oq=maire+de+chavagnes+en+paillers&amp;gs_lcp=Cgdnd3Mtd2l6EAMyCwguEIAEEMcBEK8BMgYIABAWEB46BwgjELADECc6BwgAEEcQsAM6BAgjECc6BQgAEIAEOhAILhCABBCHAhDHARCvARAUOgIIJkoECEEYAEoECEYYAFCGBViMKGCUKmgBcAF4AIAB4AGIAaQSkgEHMTAuMTAuMZgBAKABAcgBCcABAQ&amp;sclient=gws-wiz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google.com/search?q=mairie+de+saint+martin+lars+en+sainte+hermine&amp;rlz=1C1GCEA_enFR779FR780&amp;sxsrf=APq-WBuvhGBrV4XqBjmCp6fojuvGqxjPfg%3A1646942577338&amp;ei=cVkqYuCiFM3QaIaZvIAO&amp;oq=maire+de+saint+martin+lars+en+&amp;gs_lcp=Cgdnd3Mtd2l6EAEYADIGCAAQFhAeMggIABAWEAoQHjICCCY6BwgAEEcQsAM6CggAEEcQsAMQyQM6BAgjECc6BAgAEEM6CwguEIAEEMcBEK8BOgUIABCABDoFCC4QgARKBAhBGABKBAhGGABQsQhYrTdgrERoAXABeACAAZUBiAHWE5IBBDcuMTSYAQCgAQHIAQjAAQE&amp;sclient=gws-wiz" TargetMode="External"/><Relationship Id="rId12" Type="http://schemas.openxmlformats.org/officeDocument/2006/relationships/hyperlink" Target="https://www.google.com/search?q=mairie+de+saint+pierre+le+vieux&amp;rlz=1C1GCEA_enFR779FR780&amp;sxsrf=APq-WBt-ZbA8cVVzacdbjqW_PqKH40rvww%3A1646943065325&amp;ei=WVsqYuG2E4aRlwSN8LeoCA&amp;gs_ssp=eJwNyUsOQDAQANDYcgizsTY-pekRXELKTGWSElqkx-dtX17UW93c7tJ-jpiZClOvcSCrFnItISllMLU4qtXxSPxH55ap3K0EYSCGaOW44RQOgcEzvMJP-gBS5BtV&amp;oq=mairie+de++saint+pierre+le+v&amp;gs_lcp=Cgdnd3Mtd2l6EAEYADILCC4QgAQQxwEQrwEyBQguEIAEMgUIABCABDILCC4QgAQQxwEQrwEyBggAEBYQHjIGCAAQFhAeMgYIABAWEB4yBggAEBYQHjIGCAAQFhAeMggIABAWEAoQHjoHCAAQRxCwAzoECCMQJzoKCC4QxwEQrwEQQzoECAAQQzoOCC4QgAQQsQMQxwEQrwE6CgguEMcBEK8BECdKBAhBGABKBAhGGABQvQlY1iZgwzRoAXABeAGAAccCiAH6FZIBCDEuMTUuMS4xmAEAoAEByAEDwAEB&amp;sclient=gws-wiz" TargetMode="External"/><Relationship Id="rId17" Type="http://schemas.openxmlformats.org/officeDocument/2006/relationships/hyperlink" Target="https://www.google.com/search?q=mairie+maillezai&amp;rlz=1C1GCEA_enFR779FR780&amp;sxsrf=APq-WBsLnXApPegumdmXlAhs6_8SqjqA2A%3A1646944763370&amp;ei=-2EqYoSWFuqNlwTzzaf4Bw&amp;ved=0ahUKEwjE_9ass7z2AhXqxoUKHfPmCX8Q4dUDCA4&amp;uact=5&amp;oq=mairie+maillezai&amp;gs_lcp=Cgdnd3Mtd2l6EAMyBQgAEIAEMgsILhCABBDHARCvATIFCAAQgAQyBggAEBYQHjICCCYyAggmOgcIABBHELADOgQIIxAnOg4ILhCABBDHARCvARDUAjoOCC4QgAQQsQMQxwEQrwE6EQguEIAEELEDEIMBEMcBEK8BOhAILhCABBCHAhDHARCvARAUOggILhCABBDUAkoECEEYAEoECEYYAFDeBljHEmCEGmgBcAF4AIAB4gGIAboJkgEFMy41LjGYAQCgAQHIAQjAAQE&amp;sclient=gws-wiz" TargetMode="External"/><Relationship Id="rId2" Type="http://schemas.openxmlformats.org/officeDocument/2006/relationships/hyperlink" Target="https://www.google.com/search?q=maire+de+la+boissi%C3%A8re+de+montaigu&amp;rlz=1C1GCEA_enFR779FR780&amp;sxsrf=APq-WBu7Udn9Gt5Ar0zKdUzp5HTdxWTHow%3A1646941586817&amp;ei=klUqYuvHMcSKatL_m_AE&amp;ved=0ahUKEwjr2P3Bp7z2AhVEhRoKHdL_Bk4Q4dUDCA4&amp;uact=5&amp;oq=maire+de+la+boissi%C3%A8re+de+montaigu&amp;gs_lcp=Cgdnd3Mtd2l6EAMyBggAEBYQHjIGCAAQFhAeMgYIABAWEB4yBggAEBYQHjoHCCMQsAMQJzoHCAAQRxCwAzoKCAAQRxCwAxDJAzoECCMQJzoICAAQgAQQsQM6BQgAEIAEOgsILhCABBDHARCvAToCCCY6CAgAEBYQChAeSgQIQRgASgQIRhgAUMkHWOErYOgvaAFwAXgAgAHeAYgB4hWSAQcxMi4xMS4xmAEAoAEByAEJwAEB&amp;sclient=gws-wiz" TargetMode="External"/><Relationship Id="rId16" Type="http://schemas.openxmlformats.org/officeDocument/2006/relationships/hyperlink" Target="https://www.google.com/search?q=mairie+rives+d%27autise&amp;rlz=1C1GCEA_enFR779FR780&amp;sxsrf=APq-WBvojxNF6Yuw208ZNuyNSslNyOT7Ow%3A1646944729567&amp;ei=2WEqYvKMIoSalwTl8KOADA&amp;gs_ssp=eJzj4tZP1zcsSTO2rCi3NGC0UjGoMLEwMEuxNDKxsDRMMTNJMrQyqEgzTk4yMk1KSzI1NDFNM_YSzU3MLMpMVSjKLEstVkhRTywtySxOBQAA0RYX&amp;oq=mairie+rives+d&amp;gs_lcp=Cgdnd3Mtd2l6EAEYATIQCC4QgAQQhwIQxwEQrwEQFDILCC4QgAQQxwEQrwEyDgguEIAEEMcBEK8BENQCMgUIABCABDIKCAAQgAQQhwIQFDIFCAAQgAQyCAguEIAEENQCMg0ILhCABBDHARCvARAKMgYIABAWEB4yBggAEBYQHjoKCAAQRxCwAxDJAzoHCAAQRxCwAzoFCC4QgARKBAhBGABKBAhGGABQxQVYwRBgliNoAXABeACAAbwCiAGrCJIBBzEuNS4wLjGYAQCgAQHIAQTAAQE&amp;sclient=gws-wiz" TargetMode="External"/><Relationship Id="rId20" Type="http://schemas.openxmlformats.org/officeDocument/2006/relationships/hyperlink" Target="https://www.google.com/search?q=mairie+de+saint+laurent+de+la+salle&amp;rlz=1C1GCEA_enFR779FR780&amp;sxsrf=APq-WBu_1Plt63kTL4zGHIjH1OzPSfYSRw%3A1646944885596&amp;ei=dWIqYr7zI4yWlwTKzLyYAw&amp;ved=0ahUKEwj-gfvms7z2AhUMy4UKHUomDzMQ4dUDCA4&amp;uact=5&amp;oq=mairie+de+saint+laurent+de+la+salle&amp;gs_lcp=Cgdnd3Mtd2l6EAMyCwguEIAEEMcBEK8BOgcIIxCwAxAnOgcIABBHELADOgUIABCABDoFCC4QgAQ6BggAEBYQHkoECEEYAEoECEYYAFDwKFihTGDpTmgCcAF4AIABqAGIAZwRkgEENy4xMpgBAKABAcgBCcABAQ&amp;sclient=gws-wiz" TargetMode="External"/><Relationship Id="rId1" Type="http://schemas.openxmlformats.org/officeDocument/2006/relationships/hyperlink" Target="https://www.google.com/search?q=maire+de+la+bernardi%C3%A8re&amp;rlz=1C1GCEA_enFR779FR780&amp;oq=maire+de+la+bernardi%C3%A8re&amp;aqs=chrome..69i57j0i22i30.5628j0j15&amp;sourceid=chrome&amp;ie=UTF-8" TargetMode="External"/><Relationship Id="rId6" Type="http://schemas.openxmlformats.org/officeDocument/2006/relationships/hyperlink" Target="https://www.google.com/search?q=maire+de+la+caill%C3%A8re+saint+hilaire&amp;rlz=1C1GCEA_enFR779FR780&amp;sxsrf=APq-WBvmoKpzzYjfsMXzqo4uoTRQCqDF0A%3A1646942501390&amp;ei=JVkqYqe2F4yoa4uiu2g&amp;ved=0ahUKEwjn3Ir2qrz2AhUM1BoKHQvRDg0Q4dUDCA4&amp;uact=5&amp;oq=maire+de+la+caill%C3%A8re+saint+hilaire&amp;gs_lcp=Cgdnd3Mtd2l6EAMyBggAEBYQHjIICAAQFhAKEB4yBggAEBYQHjIGCAAQFhAeOgcIABBHELADSgQIQRgASgQIRhgAUNgFWKYmYNAsaAFwAXgAgAHZCYgB2QmSAQM3LTGYAQCgAQHIAQTAAQE&amp;sclient=gws-wiz" TargetMode="External"/><Relationship Id="rId11" Type="http://schemas.openxmlformats.org/officeDocument/2006/relationships/hyperlink" Target="https://www.google.com/search?q=mairie+de++l+orbrie&amp;rlz=1C1GCEA_enFR779FR780&amp;sxsrf=APq-WBvDHqwO72trO7OAIGQxUIhBOc9ohA%3A1646943023225&amp;ei=L1sqYoqjDcaEur4P8fe6uAk&amp;ved=0ahUKEwjK9vTurLz2AhVGgs4BHfG7DpcQ4dUDCA4&amp;uact=5&amp;oq=mairie+de++l+orbrie&amp;gs_lcp=Cgdnd3Mtd2l6EAMyCwguEIAEEMcBEK8BMgYIABAWEB4yAggmMgIIJjoHCAAQRxCwAzoECCMQJzoKCC4QxwEQrwEQQzoOCC4QgAQQsQMQxwEQrwE6BQgAEIAEOggIABCABBCxAzoLCC4QsQMQxwEQrwE6CggAEIAEEIcCEBRKBAhBGABKBAhGGABQghhYpCdg2C1oAXABeACAAb4BiAHaCZIBAzEuOJgBAKABAcgBCMABAQ&amp;sclient=gws-wiz" TargetMode="External"/><Relationship Id="rId5" Type="http://schemas.openxmlformats.org/officeDocument/2006/relationships/hyperlink" Target="https://www.google.com/search?q=maire+de+la+jaudonni%C3%A8re&amp;rlz=1C1GCEA_enFR779FR780&amp;sxsrf=APq-WBuUw7SK79gukIXSrErYdRYzzlKiUw%3A1646942214399&amp;ei=BlgqYqGBGI-oa7-oqoAH&amp;ved=0ahUKEwihnJ7tqbz2AhUP1BoKHT-UCnAQ4dUDCA4&amp;uact=5&amp;oq=maire+de+la+jaudonni%C3%A8re&amp;gs_lcp=Cgdnd3Mtd2l6EAMyBAgjECcyBAgjECcyBQgAEIAEMgsILhCABBDHARCvATIFCAAQgAQyBQgAEIAEMgsILhCABBDHARCvATILCC4QgAQQxwEQrwEyCwguEIAEEMcBEK8BMgsILhCABBDHARCvAToHCCMQsAMQJzoHCAAQRxCwAzoICAAQgAQQsQNKBAhBGABKBAhGGABQlgZY1xtgvB9oAXAAeACAAfgGiAHADZIBAzYtMpgBAKABAcgBCcABAQ&amp;sclient=gws-wiz" TargetMode="External"/><Relationship Id="rId15" Type="http://schemas.openxmlformats.org/officeDocument/2006/relationships/hyperlink" Target="https://www.google.com/search?q=mairie+xanton+chassenon&amp;rlz=1C1GCEA_enFR779FR780&amp;sxsrf=APq-WBvVBeiDRZqdI3B5jZA0At_YlyiFNA%3A1646944707625&amp;ei=w2EqYr_pJeudlwSqjZHgAw&amp;oq=mairie+xanton+&amp;gs_lcp=Cgdnd3Mtd2l6EAEYADIFCAAQgAQyAggmMgYIABAWEB4yBggAEBYQHjICCCY6BwgjELADECc6BwgAEEcQsAM6CggAEEcQsAMQyQNKBAhBGABKBAhGGABQ9B1Y9B1gzCloAnAAeACAAVqIAVqSAQExmAEAoAEByAEGwAEB&amp;sclient=gws-wiz" TargetMode="External"/><Relationship Id="rId10" Type="http://schemas.openxmlformats.org/officeDocument/2006/relationships/hyperlink" Target="https://www.google.com/search?q=mairie+de+pissotte&amp;rlz=1C1GCEA_enFR779FR780&amp;sxsrf=APq-WBseqC_Y6vVXxQSDbEX5nctWM-3-TA%3A1646942905685&amp;ei=uVoqYpiqKYS9lwTsvrDwDQ&amp;ved=0ahUKEwjY6u62rLz2AhWE3oUKHWwfDN4Q4dUDCA4&amp;uact=5&amp;oq=mairie+de+pissotte&amp;gs_lcp=Cgdnd3Mtd2l6EAMyCwguEIAEEMcBEK8BMgIIJjIGCAAQFhAeMgIIJjoHCAAQRxCwAzoQCC4QgAQQhwIQxwEQrwEQFDoICAAQgAQQsQM6BQgAEIAEOg4ILhCxAxCDARDHARCvAToICAAQsQMQgwE6BQguEIAEOhEILhCABBCxAxCDARDHARCvAUoECEEYAEoECEYYAFD1BViTEWDkE2gBcAF4AIAB3AGIAYYIkgEFMy40LjGYAQCgAQHIAQjAAQE&amp;sclient=gws-wiz" TargetMode="External"/><Relationship Id="rId19" Type="http://schemas.openxmlformats.org/officeDocument/2006/relationships/hyperlink" Target="https://www.google.com/search?q=mairie+de+saint+hilaire+la+palud&amp;rlz=1C1GCEA_enFR779FR780&amp;sxsrf=APq-WBvp-i4gj7S9mZG39YxGa5aUeRt_uw%3A1646944776065&amp;ei=CGIqYum9A6GWlwS0spLoBA&amp;ved=0ahUKEwjp4d2ys7z2AhUhy4UKHTSZBE0Q4dUDCA4&amp;uact=5&amp;oq=mairie+de+saint+hilaire+la+palud&amp;gs_lcp=Cgdnd3Mtd2l6EAMyBAgjECcyAggmMgYIABAWEB4yBggAEBYQHjICCCY6DQguEMcBEK8BELADECc6BwgAEEcQsAM6CwguEIAEEMcBEK8BOgUIABCABDoOCC4QgAQQxwEQrwEQ1AI6BQguEIAEOggIABAWEAoQHkoECEEYAEoECEYYAFDZBlj-G2DlHmgBcAF4AIABgwKIAcIOkgEGNS4xMC4xmAEAoAEByAEJwAEB&amp;sclient=gws-wiz" TargetMode="External"/><Relationship Id="rId4" Type="http://schemas.openxmlformats.org/officeDocument/2006/relationships/hyperlink" Target="https://www.google.com/search?q=maire+de+saint+germain+de+princay&amp;rlz=1C1GCEA_enFR779FR780&amp;sxsrf=APq-WBtCkFFhbitcCipqo5-i37kt1qi0IA%3A1646941990187&amp;ei=JlcqYoGCC9GPlwTY05foDw&amp;ved=0ahUKEwiBramCqbz2AhXRx4UKHdjpBf0Q4dUDCA4&amp;uact=5&amp;oq=maire+de+saint+germain+de+princay&amp;gs_lcp=Cgdnd3Mtd2l6EAMyCwguEIAEEMcBEK8BMgYIABAWEB46BwgAEEcQsAM6BAgjECc6BQgAEIAEOhAILhCABBCHAhDHARCvARAUSgQIQRgASgQIRhgAULEKWK0-YO5DaANwAXgAgAGzAYgBzhWSAQQ4LjE2mAEAoAEByAEIwAEB&amp;sclient=gws-wiz" TargetMode="External"/><Relationship Id="rId9" Type="http://schemas.openxmlformats.org/officeDocument/2006/relationships/hyperlink" Target="https://www.google.com/search?q=mairie+de+mervent&amp;rlz=1C1GCEA_enFR779FR780&amp;sxsrf=APq-WBuaZCdb_Gc0TPqzu0XGLElo5WA07w%3A1646942827445&amp;ei=a1oqYsjpGuOUlwTLs6moDA&amp;ved=0ahUKEwiIy8eRrLz2AhVjyoUKHctZCsUQ4dUDCA4&amp;uact=5&amp;oq=mairie+de+mervent&amp;gs_lcp=Cgdnd3Mtd2l6EAMyCwguEIAEEMcBEK8BMgYIABAWEB4yAggmMgIIJjoHCAAQsAMQHjoECCMQJzoQCC4QgAQQhwIQxwEQrwEQFDoFCAAQsQM6BQgAEIAEOg4ILhCxAxCDARDHARCvAToRCC4QgAQQsQMQgwEQxwEQrwE6DgguEIAEELEDEMcBEK8BSgQIQRgBSgQIRhgAUNwFWIQPYJoTaAFwAHgAgAH2AYgBgAiSAQUxLjUuMZgBAKABAcgBAcABAQ&amp;sclient=gws-wiz" TargetMode="External"/><Relationship Id="rId14" Type="http://schemas.openxmlformats.org/officeDocument/2006/relationships/hyperlink" Target="https://www.google.com/search?q=fontenay+le+comte+mairie&amp;rlz=1C1GCEA_enFR779FR780&amp;sxsrf=APq-WBuUfQqUr-OIuo41hJ3p3dIve5hs_w%3A1646944568633&amp;ei=OGEqYoyMJv-Eur4Pv5Cu4Ak&amp;gs_ssp=eJzj4tFP1zc0NE4pL0pPLjFgtFI1qDCxMDBLNjZKszQyNjNINE6xMqgwNLRIMUk2TUtKMTM0TzUx85JIy88rSc1LrFTISVVIzs8tSVXITcwsykwFAH6TF_s&amp;oq=fontenay+&amp;gs_lcp=Cgdnd3Mtd2l6EAEYADIQCC4QgAQQhwIQxwEQrwEQFDIICC4QgAQQsQMyBAguEEMyBAgAEEMyBQguEIAEMgUILhCABDIICC4QgAQQsQMyBQguEIAEMgUIABCABDIICC4QgAQQsQM6BAgjECc6EQguEIAEELEDEIMBEMcBENEDOg4ILhCABBCxAxDHARCjAjoLCC4QgAQQsQMQgwE6CwgAEIAEELEDEIMBOg4ILhCABBCxAxDHARDRAzoHCCMQ6gIQJzoNCC4QxwEQrwEQ6gIQJzoHCC4Q1AIQQzoLCC4QgAQQsQMQ1AI6CAgAEIAEELEDOg0ILhCxAxDHARCjAhBDOgoILhDHARCvARBDOgcILhCxAxBDSgQIQRgASgQIRhgAUABYvSZgwjdoAnABeACAAY4BiAGbCJIBAzEuOJgBAKABAbABCsABAQ&amp;sclient=gws-wiz" TargetMode="External"/><Relationship Id="rId2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8"/>
  <sheetViews>
    <sheetView topLeftCell="A37" zoomScale="85" zoomScaleNormal="85" workbookViewId="0">
      <selection activeCell="G11" sqref="G11"/>
    </sheetView>
  </sheetViews>
  <sheetFormatPr baseColWidth="10" defaultColWidth="9.140625" defaultRowHeight="15" x14ac:dyDescent="0.25"/>
  <cols>
    <col min="1" max="1" width="10.7109375" bestFit="1" customWidth="1"/>
    <col min="2" max="2" width="26.28515625" customWidth="1"/>
    <col min="3" max="3" width="27.140625" customWidth="1"/>
    <col min="4" max="5" width="6.85546875" style="59" customWidth="1"/>
    <col min="6" max="6" width="18.42578125" style="59" customWidth="1"/>
    <col min="7" max="7" width="12.85546875" style="59" customWidth="1"/>
    <col min="8" max="12" width="10" style="18" customWidth="1"/>
    <col min="13" max="13" width="10" style="62" customWidth="1"/>
    <col min="14" max="14" width="27" customWidth="1"/>
    <col min="15" max="15" width="9.140625" style="33"/>
    <col min="16" max="16" width="9.140625" style="34"/>
    <col min="17" max="17" width="14.7109375" style="54" bestFit="1" customWidth="1"/>
    <col min="18" max="18" width="21.85546875" style="59" bestFit="1" customWidth="1"/>
    <col min="19" max="20" width="12.7109375" bestFit="1" customWidth="1"/>
  </cols>
  <sheetData>
    <row r="1" spans="1:20" ht="59.25" customHeight="1" x14ac:dyDescent="0.25">
      <c r="B1" s="67" t="s">
        <v>125</v>
      </c>
      <c r="C1" s="68"/>
      <c r="D1" s="90"/>
      <c r="E1" s="90"/>
      <c r="F1" s="90"/>
      <c r="G1" s="90"/>
      <c r="H1" s="69" t="s">
        <v>126</v>
      </c>
      <c r="I1" s="69"/>
      <c r="J1" s="70"/>
      <c r="K1" s="70"/>
      <c r="L1" s="70"/>
      <c r="M1" s="71"/>
      <c r="N1" s="68"/>
    </row>
    <row r="4" spans="1:20" ht="60.75" thickBot="1" x14ac:dyDescent="0.3">
      <c r="A4" s="41" t="s">
        <v>105</v>
      </c>
      <c r="B4" s="41" t="s">
        <v>106</v>
      </c>
      <c r="C4" s="41" t="s">
        <v>107</v>
      </c>
      <c r="D4" s="101" t="s">
        <v>267</v>
      </c>
      <c r="E4" s="44" t="s">
        <v>307</v>
      </c>
      <c r="F4" s="44" t="s">
        <v>308</v>
      </c>
      <c r="G4" s="44" t="s">
        <v>268</v>
      </c>
      <c r="H4" s="14" t="s">
        <v>108</v>
      </c>
      <c r="I4" s="14"/>
      <c r="J4" s="42" t="s">
        <v>119</v>
      </c>
      <c r="K4" s="42" t="s">
        <v>118</v>
      </c>
      <c r="L4" s="42" t="s">
        <v>120</v>
      </c>
      <c r="M4" s="60" t="s">
        <v>121</v>
      </c>
      <c r="N4" s="41" t="s">
        <v>104</v>
      </c>
      <c r="O4" s="25" t="s">
        <v>36</v>
      </c>
      <c r="P4" s="26" t="s">
        <v>37</v>
      </c>
      <c r="Q4" s="43" t="s">
        <v>38</v>
      </c>
      <c r="R4" s="44" t="s">
        <v>39</v>
      </c>
      <c r="S4" s="44" t="s">
        <v>62</v>
      </c>
      <c r="T4" s="41" t="s">
        <v>68</v>
      </c>
    </row>
    <row r="5" spans="1:20" x14ac:dyDescent="0.25">
      <c r="A5" s="172" t="s">
        <v>154</v>
      </c>
      <c r="B5" s="4" t="s">
        <v>0</v>
      </c>
      <c r="C5" s="5" t="s">
        <v>34</v>
      </c>
      <c r="D5" s="92"/>
      <c r="E5" s="92"/>
      <c r="F5" s="92"/>
      <c r="G5" s="92"/>
      <c r="H5" s="15">
        <v>1</v>
      </c>
      <c r="I5" s="15"/>
      <c r="J5" s="167">
        <f>SUM(H5:H14)</f>
        <v>25</v>
      </c>
      <c r="K5" s="167">
        <v>23.3</v>
      </c>
      <c r="L5" s="167">
        <v>25</v>
      </c>
      <c r="M5" s="106"/>
      <c r="N5" s="19" t="s">
        <v>2</v>
      </c>
      <c r="O5" s="27">
        <v>1</v>
      </c>
      <c r="P5" s="28"/>
      <c r="Q5" s="48" t="s">
        <v>35</v>
      </c>
      <c r="R5" s="55" t="s">
        <v>88</v>
      </c>
      <c r="S5" s="5"/>
      <c r="T5" s="6"/>
    </row>
    <row r="6" spans="1:20" ht="30" x14ac:dyDescent="0.25">
      <c r="A6" s="173"/>
      <c r="B6" s="1"/>
      <c r="C6" s="46" t="s">
        <v>122</v>
      </c>
      <c r="D6" s="93" t="s">
        <v>233</v>
      </c>
      <c r="E6" s="96" t="s">
        <v>269</v>
      </c>
      <c r="F6" s="99" t="s">
        <v>300</v>
      </c>
      <c r="G6" s="93" t="s">
        <v>338</v>
      </c>
      <c r="H6" s="89"/>
      <c r="I6" s="16"/>
      <c r="J6" s="168"/>
      <c r="K6" s="168"/>
      <c r="L6" s="168"/>
      <c r="M6" s="103"/>
      <c r="N6" s="21" t="s">
        <v>3</v>
      </c>
      <c r="O6" s="29"/>
      <c r="P6" s="30"/>
      <c r="Q6" s="49"/>
      <c r="R6" s="56"/>
      <c r="S6" s="1"/>
      <c r="T6" s="7"/>
    </row>
    <row r="7" spans="1:20" x14ac:dyDescent="0.25">
      <c r="A7" s="173"/>
      <c r="B7" s="1"/>
      <c r="C7" s="88" t="s">
        <v>232</v>
      </c>
      <c r="D7" s="93" t="s">
        <v>234</v>
      </c>
      <c r="E7" s="93" t="s">
        <v>270</v>
      </c>
      <c r="F7" s="93" t="s">
        <v>301</v>
      </c>
      <c r="G7" s="93" t="s">
        <v>338</v>
      </c>
      <c r="H7" s="16"/>
      <c r="I7" s="16"/>
      <c r="J7" s="168"/>
      <c r="K7" s="168"/>
      <c r="L7" s="168"/>
      <c r="M7" s="103"/>
      <c r="N7" s="87"/>
      <c r="O7" s="29"/>
      <c r="P7" s="30"/>
      <c r="Q7" s="49" t="s">
        <v>311</v>
      </c>
      <c r="R7" s="56" t="s">
        <v>310</v>
      </c>
      <c r="S7" s="1"/>
      <c r="T7" s="7"/>
    </row>
    <row r="8" spans="1:20" x14ac:dyDescent="0.25">
      <c r="A8" s="173"/>
      <c r="B8" s="1"/>
      <c r="C8" s="11" t="s">
        <v>40</v>
      </c>
      <c r="D8" s="93" t="s">
        <v>235</v>
      </c>
      <c r="E8" s="93" t="s">
        <v>271</v>
      </c>
      <c r="F8" s="93" t="s">
        <v>301</v>
      </c>
      <c r="G8" s="93" t="s">
        <v>338</v>
      </c>
      <c r="H8" s="16"/>
      <c r="I8" s="16"/>
      <c r="J8" s="168"/>
      <c r="K8" s="168"/>
      <c r="L8" s="168"/>
      <c r="M8" s="103"/>
      <c r="N8" s="2" t="s">
        <v>313</v>
      </c>
      <c r="O8" s="29">
        <v>1</v>
      </c>
      <c r="P8" s="30">
        <v>2</v>
      </c>
      <c r="Q8" s="49" t="s">
        <v>41</v>
      </c>
      <c r="R8" s="56" t="s">
        <v>89</v>
      </c>
      <c r="S8" s="1"/>
      <c r="T8" s="7"/>
    </row>
    <row r="9" spans="1:20" x14ac:dyDescent="0.25">
      <c r="A9" s="173"/>
      <c r="B9" s="1"/>
      <c r="C9" s="11" t="s">
        <v>42</v>
      </c>
      <c r="D9" s="91"/>
      <c r="E9" s="91"/>
      <c r="F9" s="91"/>
      <c r="G9" s="91"/>
      <c r="H9" s="16"/>
      <c r="I9" s="16"/>
      <c r="J9" s="168"/>
      <c r="K9" s="168"/>
      <c r="L9" s="168"/>
      <c r="M9" s="103"/>
      <c r="N9" s="2"/>
      <c r="O9" s="29">
        <v>1</v>
      </c>
      <c r="P9" s="30"/>
      <c r="Q9" s="113"/>
      <c r="R9" s="56"/>
      <c r="S9" s="1"/>
      <c r="T9" s="7"/>
    </row>
    <row r="10" spans="1:20" x14ac:dyDescent="0.25">
      <c r="A10" s="173"/>
      <c r="B10" s="1"/>
      <c r="C10" s="11" t="s">
        <v>43</v>
      </c>
      <c r="D10" s="91"/>
      <c r="E10" s="91"/>
      <c r="F10" s="91"/>
      <c r="G10" s="91"/>
      <c r="H10" s="16"/>
      <c r="I10" s="16"/>
      <c r="J10" s="168"/>
      <c r="K10" s="168"/>
      <c r="L10" s="168"/>
      <c r="M10" s="103"/>
      <c r="N10" s="2"/>
      <c r="O10" s="29">
        <v>1</v>
      </c>
      <c r="P10" s="30"/>
      <c r="Q10" s="49"/>
      <c r="R10" s="56"/>
      <c r="S10" s="1"/>
      <c r="T10" s="7"/>
    </row>
    <row r="11" spans="1:20" ht="30" x14ac:dyDescent="0.25">
      <c r="A11" s="173"/>
      <c r="B11" s="1" t="s">
        <v>1</v>
      </c>
      <c r="C11" s="45" t="s">
        <v>4</v>
      </c>
      <c r="D11" s="93" t="s">
        <v>235</v>
      </c>
      <c r="E11" s="97" t="s">
        <v>272</v>
      </c>
      <c r="F11" s="97" t="s">
        <v>309</v>
      </c>
      <c r="G11" s="93" t="s">
        <v>338</v>
      </c>
      <c r="H11" s="16">
        <v>19</v>
      </c>
      <c r="I11" s="16"/>
      <c r="J11" s="168"/>
      <c r="K11" s="168"/>
      <c r="L11" s="168"/>
      <c r="M11" s="103"/>
      <c r="N11" s="24" t="s">
        <v>6</v>
      </c>
      <c r="O11" s="29">
        <v>1</v>
      </c>
      <c r="P11" s="30">
        <v>1</v>
      </c>
      <c r="Q11" s="49" t="s">
        <v>63</v>
      </c>
      <c r="R11" s="56" t="s">
        <v>86</v>
      </c>
      <c r="S11" s="52" t="s">
        <v>64</v>
      </c>
      <c r="T11" s="7"/>
    </row>
    <row r="12" spans="1:20" x14ac:dyDescent="0.25">
      <c r="A12" s="173"/>
      <c r="B12" s="1"/>
      <c r="C12" s="11" t="s">
        <v>44</v>
      </c>
      <c r="D12" s="93" t="s">
        <v>235</v>
      </c>
      <c r="E12" s="93" t="s">
        <v>273</v>
      </c>
      <c r="F12" s="93" t="s">
        <v>301</v>
      </c>
      <c r="G12" s="93" t="s">
        <v>338</v>
      </c>
      <c r="H12" s="16"/>
      <c r="I12" s="16"/>
      <c r="J12" s="168"/>
      <c r="K12" s="168"/>
      <c r="L12" s="168"/>
      <c r="M12" s="103"/>
      <c r="N12" s="2" t="s">
        <v>313</v>
      </c>
      <c r="O12" s="29"/>
      <c r="P12" s="30">
        <v>1</v>
      </c>
      <c r="Q12" s="49" t="s">
        <v>312</v>
      </c>
      <c r="R12" s="56" t="s">
        <v>87</v>
      </c>
      <c r="S12" s="1"/>
      <c r="T12" s="7"/>
    </row>
    <row r="13" spans="1:20" x14ac:dyDescent="0.25">
      <c r="A13" s="173"/>
      <c r="B13" s="1"/>
      <c r="C13" s="11" t="s">
        <v>45</v>
      </c>
      <c r="D13" s="91"/>
      <c r="E13" s="91"/>
      <c r="F13" s="91"/>
      <c r="G13" s="91"/>
      <c r="H13" s="16"/>
      <c r="I13" s="16"/>
      <c r="J13" s="168"/>
      <c r="K13" s="168"/>
      <c r="L13" s="168"/>
      <c r="M13" s="103"/>
      <c r="N13" s="2"/>
      <c r="O13" s="29">
        <v>1</v>
      </c>
      <c r="P13" s="30"/>
      <c r="Q13" s="49"/>
      <c r="R13" s="56"/>
      <c r="S13" s="1"/>
      <c r="T13" s="7"/>
    </row>
    <row r="14" spans="1:20" ht="15.75" thickBot="1" x14ac:dyDescent="0.3">
      <c r="A14" s="184"/>
      <c r="B14" s="114" t="s">
        <v>4</v>
      </c>
      <c r="C14" s="115" t="s">
        <v>5</v>
      </c>
      <c r="D14" s="116" t="s">
        <v>235</v>
      </c>
      <c r="E14" s="116" t="s">
        <v>274</v>
      </c>
      <c r="F14" s="117" t="s">
        <v>304</v>
      </c>
      <c r="G14" s="116" t="s">
        <v>338</v>
      </c>
      <c r="H14" s="118">
        <v>5</v>
      </c>
      <c r="I14" s="118"/>
      <c r="J14" s="179"/>
      <c r="K14" s="179"/>
      <c r="L14" s="179"/>
      <c r="M14" s="119">
        <v>1437</v>
      </c>
      <c r="N14" s="120" t="s">
        <v>313</v>
      </c>
      <c r="O14" s="121">
        <v>2</v>
      </c>
      <c r="P14" s="122"/>
      <c r="Q14" s="123" t="s">
        <v>65</v>
      </c>
      <c r="R14" s="124" t="s">
        <v>90</v>
      </c>
      <c r="S14" s="114"/>
      <c r="T14" s="125"/>
    </row>
    <row r="15" spans="1:20" ht="15.75" thickBot="1" x14ac:dyDescent="0.3">
      <c r="A15" s="181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3"/>
    </row>
    <row r="16" spans="1:20" x14ac:dyDescent="0.25">
      <c r="A16" s="185" t="s">
        <v>155</v>
      </c>
      <c r="B16" s="82" t="s">
        <v>5</v>
      </c>
      <c r="C16" s="126" t="s">
        <v>236</v>
      </c>
      <c r="D16" s="127" t="s">
        <v>237</v>
      </c>
      <c r="E16" s="127" t="s">
        <v>275</v>
      </c>
      <c r="F16" s="127" t="s">
        <v>301</v>
      </c>
      <c r="G16" s="127" t="s">
        <v>338</v>
      </c>
      <c r="H16" s="84"/>
      <c r="I16" s="84"/>
      <c r="J16" s="180">
        <f>SUM(H16:H22)</f>
        <v>29.8</v>
      </c>
      <c r="K16" s="180">
        <v>28.2</v>
      </c>
      <c r="L16" s="180">
        <v>29.8</v>
      </c>
      <c r="M16" s="128"/>
      <c r="N16" s="129"/>
      <c r="O16" s="130"/>
      <c r="P16" s="131"/>
      <c r="Q16" s="132" t="s">
        <v>315</v>
      </c>
      <c r="R16" s="133" t="s">
        <v>314</v>
      </c>
      <c r="S16" s="83"/>
      <c r="T16" s="134"/>
    </row>
    <row r="17" spans="1:20" x14ac:dyDescent="0.25">
      <c r="A17" s="178"/>
      <c r="B17" s="3"/>
      <c r="C17" s="11" t="s">
        <v>46</v>
      </c>
      <c r="D17" s="91"/>
      <c r="E17" s="91"/>
      <c r="F17" s="91"/>
      <c r="G17" s="91"/>
      <c r="H17" s="16"/>
      <c r="I17" s="16"/>
      <c r="J17" s="168"/>
      <c r="K17" s="168"/>
      <c r="L17" s="168"/>
      <c r="M17" s="103"/>
      <c r="N17" s="2"/>
      <c r="O17" s="29"/>
      <c r="P17" s="30">
        <v>1</v>
      </c>
      <c r="Q17" s="49"/>
      <c r="R17" s="56"/>
      <c r="S17" s="1"/>
      <c r="T17" s="7"/>
    </row>
    <row r="18" spans="1:20" x14ac:dyDescent="0.25">
      <c r="A18" s="173"/>
      <c r="B18" s="3"/>
      <c r="C18" s="11" t="s">
        <v>47</v>
      </c>
      <c r="D18" s="93" t="s">
        <v>238</v>
      </c>
      <c r="E18" s="93" t="s">
        <v>276</v>
      </c>
      <c r="F18" s="93" t="s">
        <v>301</v>
      </c>
      <c r="G18" s="93" t="s">
        <v>338</v>
      </c>
      <c r="H18" s="16"/>
      <c r="I18" s="16"/>
      <c r="J18" s="168"/>
      <c r="K18" s="168"/>
      <c r="L18" s="168"/>
      <c r="M18" s="103"/>
      <c r="N18" s="2"/>
      <c r="O18" s="29"/>
      <c r="P18" s="30">
        <v>1</v>
      </c>
      <c r="Q18" s="49" t="s">
        <v>316</v>
      </c>
      <c r="R18" s="56" t="s">
        <v>317</v>
      </c>
      <c r="S18" s="1"/>
      <c r="T18" s="7"/>
    </row>
    <row r="19" spans="1:20" x14ac:dyDescent="0.25">
      <c r="A19" s="173"/>
      <c r="B19" s="3"/>
      <c r="C19" s="11" t="s">
        <v>48</v>
      </c>
      <c r="D19" s="91"/>
      <c r="E19" s="91"/>
      <c r="F19" s="91"/>
      <c r="G19" s="91"/>
      <c r="H19" s="16"/>
      <c r="I19" s="16"/>
      <c r="J19" s="168"/>
      <c r="K19" s="168"/>
      <c r="L19" s="168"/>
      <c r="M19" s="103"/>
      <c r="N19" s="2"/>
      <c r="O19" s="29">
        <v>1</v>
      </c>
      <c r="P19" s="30"/>
      <c r="Q19" s="49"/>
      <c r="R19" s="56"/>
      <c r="S19" s="1"/>
      <c r="T19" s="7"/>
    </row>
    <row r="20" spans="1:20" ht="30" x14ac:dyDescent="0.25">
      <c r="A20" s="173"/>
      <c r="B20" s="3"/>
      <c r="C20" s="47" t="s">
        <v>7</v>
      </c>
      <c r="D20" s="93" t="s">
        <v>239</v>
      </c>
      <c r="E20" s="97" t="s">
        <v>277</v>
      </c>
      <c r="F20" s="97" t="s">
        <v>302</v>
      </c>
      <c r="G20" s="93" t="s">
        <v>338</v>
      </c>
      <c r="H20" s="16">
        <v>23.5</v>
      </c>
      <c r="I20" s="16"/>
      <c r="J20" s="168"/>
      <c r="K20" s="168"/>
      <c r="L20" s="168"/>
      <c r="M20" s="103"/>
      <c r="N20" s="22" t="s">
        <v>8</v>
      </c>
      <c r="O20" s="29">
        <v>1</v>
      </c>
      <c r="P20" s="30">
        <v>3</v>
      </c>
      <c r="Q20" s="49" t="s">
        <v>66</v>
      </c>
      <c r="R20" s="56" t="s">
        <v>91</v>
      </c>
      <c r="S20" s="1"/>
      <c r="T20" s="63" t="s">
        <v>67</v>
      </c>
    </row>
    <row r="21" spans="1:20" x14ac:dyDescent="0.25">
      <c r="A21" s="173"/>
      <c r="B21" s="3"/>
      <c r="C21" s="11" t="s">
        <v>49</v>
      </c>
      <c r="D21" s="91"/>
      <c r="E21" s="91"/>
      <c r="F21" s="91"/>
      <c r="G21" s="91"/>
      <c r="H21" s="16"/>
      <c r="I21" s="16"/>
      <c r="J21" s="168"/>
      <c r="K21" s="168"/>
      <c r="L21" s="168"/>
      <c r="M21" s="103"/>
      <c r="N21" s="2"/>
      <c r="O21" s="29">
        <v>1</v>
      </c>
      <c r="P21" s="30"/>
      <c r="Q21" s="49"/>
      <c r="R21" s="56"/>
      <c r="S21" s="1"/>
      <c r="T21" s="7"/>
    </row>
    <row r="22" spans="1:20" ht="15.75" thickBot="1" x14ac:dyDescent="0.3">
      <c r="A22" s="184"/>
      <c r="B22" s="114" t="s">
        <v>7</v>
      </c>
      <c r="C22" s="115" t="s">
        <v>9</v>
      </c>
      <c r="D22" s="116" t="s">
        <v>240</v>
      </c>
      <c r="E22" s="116" t="s">
        <v>278</v>
      </c>
      <c r="F22" s="117" t="s">
        <v>304</v>
      </c>
      <c r="G22" s="116" t="s">
        <v>338</v>
      </c>
      <c r="H22" s="118">
        <v>6.3</v>
      </c>
      <c r="I22" s="118"/>
      <c r="J22" s="179"/>
      <c r="K22" s="179"/>
      <c r="L22" s="179"/>
      <c r="M22" s="119">
        <v>1408</v>
      </c>
      <c r="N22" s="120"/>
      <c r="O22" s="121">
        <v>1</v>
      </c>
      <c r="P22" s="122">
        <v>1</v>
      </c>
      <c r="Q22" s="123" t="s">
        <v>69</v>
      </c>
      <c r="R22" s="124" t="s">
        <v>343</v>
      </c>
      <c r="S22" s="114"/>
      <c r="T22" s="125"/>
    </row>
    <row r="23" spans="1:20" ht="15.75" thickBot="1" x14ac:dyDescent="0.3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3"/>
    </row>
    <row r="24" spans="1:20" x14ac:dyDescent="0.25">
      <c r="A24" s="185" t="s">
        <v>156</v>
      </c>
      <c r="B24" s="82" t="s">
        <v>9</v>
      </c>
      <c r="C24" s="83" t="s">
        <v>12</v>
      </c>
      <c r="D24" s="127" t="s">
        <v>241</v>
      </c>
      <c r="E24" s="127" t="s">
        <v>279</v>
      </c>
      <c r="F24" s="127" t="s">
        <v>301</v>
      </c>
      <c r="G24" s="127" t="s">
        <v>338</v>
      </c>
      <c r="H24" s="84">
        <v>11</v>
      </c>
      <c r="I24" s="84"/>
      <c r="J24" s="180">
        <f>SUM(H24:H29)</f>
        <v>23.9</v>
      </c>
      <c r="K24" s="180">
        <v>22.7</v>
      </c>
      <c r="L24" s="180">
        <v>23.9</v>
      </c>
      <c r="M24" s="135">
        <v>1397</v>
      </c>
      <c r="N24" s="129"/>
      <c r="O24" s="130"/>
      <c r="P24" s="131"/>
      <c r="Q24" s="132" t="s">
        <v>70</v>
      </c>
      <c r="R24" s="133" t="s">
        <v>92</v>
      </c>
      <c r="S24" s="83"/>
      <c r="T24" s="134"/>
    </row>
    <row r="25" spans="1:20" x14ac:dyDescent="0.25">
      <c r="A25" s="178"/>
      <c r="B25" s="3"/>
      <c r="C25" s="11" t="s">
        <v>51</v>
      </c>
      <c r="D25" s="93" t="s">
        <v>242</v>
      </c>
      <c r="E25" s="93" t="s">
        <v>280</v>
      </c>
      <c r="F25" s="127" t="s">
        <v>301</v>
      </c>
      <c r="G25" s="93" t="s">
        <v>338</v>
      </c>
      <c r="H25" s="16"/>
      <c r="I25" s="16"/>
      <c r="J25" s="168"/>
      <c r="K25" s="168"/>
      <c r="L25" s="168"/>
      <c r="M25" s="2"/>
      <c r="N25" s="1"/>
      <c r="O25" s="29">
        <v>1</v>
      </c>
      <c r="P25" s="30"/>
      <c r="Q25" s="49" t="s">
        <v>319</v>
      </c>
      <c r="R25" s="56" t="s">
        <v>318</v>
      </c>
      <c r="S25" s="1"/>
      <c r="T25" s="7"/>
    </row>
    <row r="26" spans="1:20" ht="30" x14ac:dyDescent="0.25">
      <c r="A26" s="173"/>
      <c r="B26" s="1" t="s">
        <v>12</v>
      </c>
      <c r="C26" s="47" t="s">
        <v>13</v>
      </c>
      <c r="D26" s="93" t="s">
        <v>243</v>
      </c>
      <c r="E26" s="93" t="s">
        <v>281</v>
      </c>
      <c r="F26" s="97" t="s">
        <v>302</v>
      </c>
      <c r="G26" s="93" t="s">
        <v>338</v>
      </c>
      <c r="H26" s="16">
        <v>5</v>
      </c>
      <c r="I26" s="16"/>
      <c r="J26" s="168"/>
      <c r="K26" s="168"/>
      <c r="L26" s="168"/>
      <c r="M26" s="103"/>
      <c r="N26" s="22" t="s">
        <v>11</v>
      </c>
      <c r="O26" s="29"/>
      <c r="P26" s="30">
        <v>2</v>
      </c>
      <c r="Q26" s="49" t="s">
        <v>71</v>
      </c>
      <c r="R26" s="56" t="s">
        <v>93</v>
      </c>
      <c r="S26" s="1"/>
      <c r="T26" s="7"/>
    </row>
    <row r="27" spans="1:20" x14ac:dyDescent="0.25">
      <c r="A27" s="173"/>
      <c r="B27" s="1"/>
      <c r="C27" s="11" t="s">
        <v>50</v>
      </c>
      <c r="D27" s="93" t="s">
        <v>244</v>
      </c>
      <c r="E27" s="93" t="s">
        <v>282</v>
      </c>
      <c r="F27" s="93" t="s">
        <v>301</v>
      </c>
      <c r="G27" s="93" t="s">
        <v>338</v>
      </c>
      <c r="H27" s="16"/>
      <c r="I27" s="16"/>
      <c r="J27" s="168"/>
      <c r="K27" s="168"/>
      <c r="L27" s="168"/>
      <c r="M27" s="103"/>
      <c r="N27" s="2"/>
      <c r="O27" s="29">
        <v>1</v>
      </c>
      <c r="P27" s="30"/>
      <c r="Q27" s="49" t="s">
        <v>321</v>
      </c>
      <c r="R27" s="56" t="s">
        <v>320</v>
      </c>
      <c r="S27" s="1"/>
      <c r="T27" s="7"/>
    </row>
    <row r="28" spans="1:20" x14ac:dyDescent="0.25">
      <c r="A28" s="173"/>
      <c r="B28" s="1"/>
      <c r="C28" s="11" t="s">
        <v>52</v>
      </c>
      <c r="D28" s="91"/>
      <c r="E28" s="91"/>
      <c r="F28" s="91"/>
      <c r="G28" s="91"/>
      <c r="H28" s="16"/>
      <c r="I28" s="16"/>
      <c r="J28" s="168"/>
      <c r="K28" s="168"/>
      <c r="L28" s="168"/>
      <c r="M28" s="103"/>
      <c r="N28" s="2"/>
      <c r="O28" s="29">
        <v>1</v>
      </c>
      <c r="P28" s="30"/>
      <c r="Q28" s="49"/>
      <c r="R28" s="56"/>
      <c r="S28" s="1"/>
      <c r="T28" s="7"/>
    </row>
    <row r="29" spans="1:20" ht="30.75" thickBot="1" x14ac:dyDescent="0.3">
      <c r="A29" s="174"/>
      <c r="B29" s="8" t="s">
        <v>13</v>
      </c>
      <c r="C29" s="9" t="s">
        <v>10</v>
      </c>
      <c r="D29" s="94" t="s">
        <v>245</v>
      </c>
      <c r="E29" s="98" t="s">
        <v>283</v>
      </c>
      <c r="F29" s="111" t="s">
        <v>305</v>
      </c>
      <c r="G29" s="136" t="s">
        <v>338</v>
      </c>
      <c r="H29" s="17">
        <v>7.9</v>
      </c>
      <c r="I29" s="17"/>
      <c r="J29" s="169"/>
      <c r="K29" s="169"/>
      <c r="L29" s="169"/>
      <c r="M29" s="108"/>
      <c r="N29" s="13"/>
      <c r="O29" s="31">
        <v>4</v>
      </c>
      <c r="P29" s="32"/>
      <c r="Q29" s="51" t="s">
        <v>73</v>
      </c>
      <c r="R29" s="57" t="s">
        <v>94</v>
      </c>
      <c r="S29" s="50" t="s">
        <v>72</v>
      </c>
      <c r="T29" s="10"/>
    </row>
    <row r="30" spans="1:20" ht="15.75" thickBot="1" x14ac:dyDescent="0.3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</row>
    <row r="31" spans="1:20" ht="45" x14ac:dyDescent="0.25">
      <c r="A31" s="172" t="s">
        <v>157</v>
      </c>
      <c r="B31" s="5"/>
      <c r="C31" s="65" t="s">
        <v>10</v>
      </c>
      <c r="D31" s="92"/>
      <c r="E31" s="92"/>
      <c r="F31" s="92"/>
      <c r="G31" s="92"/>
      <c r="H31" s="15"/>
      <c r="I31" s="15"/>
      <c r="J31" s="167">
        <f>SUM(H31:H37)</f>
        <v>28</v>
      </c>
      <c r="K31" s="167">
        <v>28</v>
      </c>
      <c r="L31" s="167">
        <v>28</v>
      </c>
      <c r="M31" s="175"/>
      <c r="N31" s="23" t="s">
        <v>27</v>
      </c>
      <c r="O31" s="27"/>
      <c r="P31" s="28"/>
      <c r="Q31" s="48"/>
      <c r="R31" s="55"/>
      <c r="S31" s="5"/>
      <c r="T31" s="6"/>
    </row>
    <row r="32" spans="1:20" x14ac:dyDescent="0.25">
      <c r="A32" s="173"/>
      <c r="B32" s="3" t="s">
        <v>10</v>
      </c>
      <c r="C32" s="1" t="s">
        <v>14</v>
      </c>
      <c r="D32" s="91"/>
      <c r="E32" s="91"/>
      <c r="F32" s="91"/>
      <c r="G32" s="91"/>
      <c r="H32" s="16">
        <v>7</v>
      </c>
      <c r="I32" s="16"/>
      <c r="J32" s="168"/>
      <c r="K32" s="168"/>
      <c r="L32" s="168"/>
      <c r="M32" s="176"/>
      <c r="N32" s="2"/>
      <c r="O32" s="29"/>
      <c r="P32" s="30"/>
      <c r="Q32" s="49"/>
      <c r="R32" s="56"/>
      <c r="S32" s="1"/>
      <c r="T32" s="7"/>
    </row>
    <row r="33" spans="1:20" x14ac:dyDescent="0.25">
      <c r="A33" s="173"/>
      <c r="B33" s="1" t="s">
        <v>14</v>
      </c>
      <c r="C33" s="1" t="s">
        <v>15</v>
      </c>
      <c r="D33" s="91"/>
      <c r="E33" s="91"/>
      <c r="F33" s="91"/>
      <c r="G33" s="91"/>
      <c r="H33" s="16">
        <v>3.5</v>
      </c>
      <c r="I33" s="16"/>
      <c r="J33" s="168"/>
      <c r="K33" s="168"/>
      <c r="L33" s="168"/>
      <c r="M33" s="176"/>
      <c r="N33" s="2"/>
      <c r="O33" s="29"/>
      <c r="P33" s="30"/>
      <c r="Q33" s="49"/>
      <c r="R33" s="56"/>
      <c r="S33" s="1"/>
      <c r="T33" s="7"/>
    </row>
    <row r="34" spans="1:20" x14ac:dyDescent="0.25">
      <c r="A34" s="173"/>
      <c r="B34" s="1" t="s">
        <v>16</v>
      </c>
      <c r="C34" s="11" t="s">
        <v>53</v>
      </c>
      <c r="D34" s="93" t="s">
        <v>246</v>
      </c>
      <c r="E34" s="93" t="s">
        <v>284</v>
      </c>
      <c r="F34" s="93" t="s">
        <v>301</v>
      </c>
      <c r="G34" s="93" t="s">
        <v>338</v>
      </c>
      <c r="H34" s="16"/>
      <c r="I34" s="16"/>
      <c r="J34" s="168"/>
      <c r="K34" s="168"/>
      <c r="L34" s="168"/>
      <c r="M34" s="176"/>
      <c r="N34" s="2"/>
      <c r="O34" s="29">
        <v>1</v>
      </c>
      <c r="P34" s="30">
        <v>1</v>
      </c>
      <c r="Q34" s="49" t="s">
        <v>322</v>
      </c>
      <c r="R34" s="56" t="s">
        <v>323</v>
      </c>
      <c r="S34" s="1"/>
      <c r="T34" s="7"/>
    </row>
    <row r="35" spans="1:20" x14ac:dyDescent="0.25">
      <c r="A35" s="173"/>
      <c r="B35" s="1" t="s">
        <v>53</v>
      </c>
      <c r="C35" s="1" t="s">
        <v>247</v>
      </c>
      <c r="D35" s="93" t="s">
        <v>251</v>
      </c>
      <c r="E35" s="93" t="s">
        <v>285</v>
      </c>
      <c r="F35" s="93" t="s">
        <v>301</v>
      </c>
      <c r="G35" s="93" t="s">
        <v>338</v>
      </c>
      <c r="H35" s="16"/>
      <c r="I35" s="16"/>
      <c r="J35" s="168"/>
      <c r="K35" s="168"/>
      <c r="L35" s="168"/>
      <c r="M35" s="176"/>
      <c r="N35" s="2"/>
      <c r="O35" s="29"/>
      <c r="P35" s="30"/>
      <c r="Q35" s="49" t="s">
        <v>324</v>
      </c>
      <c r="R35" s="56" t="s">
        <v>325</v>
      </c>
      <c r="S35" s="1"/>
      <c r="T35" s="7"/>
    </row>
    <row r="36" spans="1:20" x14ac:dyDescent="0.25">
      <c r="A36" s="173"/>
      <c r="B36" s="1" t="s">
        <v>247</v>
      </c>
      <c r="C36" s="1" t="s">
        <v>248</v>
      </c>
      <c r="D36" s="93" t="s">
        <v>250</v>
      </c>
      <c r="E36" s="93" t="s">
        <v>286</v>
      </c>
      <c r="F36" s="93" t="s">
        <v>301</v>
      </c>
      <c r="G36" s="93" t="s">
        <v>338</v>
      </c>
      <c r="H36" s="16"/>
      <c r="I36" s="16"/>
      <c r="J36" s="168"/>
      <c r="K36" s="168"/>
      <c r="L36" s="168"/>
      <c r="M36" s="176"/>
      <c r="N36" s="2"/>
      <c r="O36" s="29"/>
      <c r="P36" s="30"/>
      <c r="Q36" s="49" t="s">
        <v>326</v>
      </c>
      <c r="R36" s="56" t="s">
        <v>327</v>
      </c>
      <c r="S36" s="1"/>
      <c r="T36" s="7"/>
    </row>
    <row r="37" spans="1:20" ht="15.75" thickBot="1" x14ac:dyDescent="0.3">
      <c r="A37" s="174"/>
      <c r="B37" s="8" t="s">
        <v>248</v>
      </c>
      <c r="C37" s="9" t="s">
        <v>17</v>
      </c>
      <c r="D37" s="94" t="s">
        <v>249</v>
      </c>
      <c r="E37" s="98" t="s">
        <v>287</v>
      </c>
      <c r="F37" s="110" t="s">
        <v>306</v>
      </c>
      <c r="G37" s="112" t="s">
        <v>338</v>
      </c>
      <c r="H37" s="17">
        <v>17.5</v>
      </c>
      <c r="I37" s="17"/>
      <c r="J37" s="169"/>
      <c r="K37" s="169"/>
      <c r="L37" s="169"/>
      <c r="M37" s="177"/>
      <c r="N37" s="13"/>
      <c r="O37" s="31">
        <v>2</v>
      </c>
      <c r="P37" s="32"/>
      <c r="Q37" s="49" t="s">
        <v>74</v>
      </c>
      <c r="R37" s="57" t="s">
        <v>95</v>
      </c>
      <c r="S37" s="8"/>
      <c r="T37" s="10"/>
    </row>
    <row r="38" spans="1:20" ht="15.75" thickBot="1" x14ac:dyDescent="0.3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</row>
    <row r="39" spans="1:20" ht="30" x14ac:dyDescent="0.25">
      <c r="A39" s="172" t="s">
        <v>158</v>
      </c>
      <c r="B39" s="4" t="s">
        <v>17</v>
      </c>
      <c r="C39" s="86" t="s">
        <v>18</v>
      </c>
      <c r="D39" s="92"/>
      <c r="E39" s="92"/>
      <c r="F39" s="92"/>
      <c r="G39" s="92"/>
      <c r="H39" s="15"/>
      <c r="I39" s="15"/>
      <c r="J39" s="167">
        <f>SUM(H40:H50)</f>
        <v>23.5</v>
      </c>
      <c r="K39" s="167">
        <v>23.6</v>
      </c>
      <c r="L39" s="167">
        <v>23.5</v>
      </c>
      <c r="M39" s="106"/>
      <c r="N39" s="109" t="s">
        <v>344</v>
      </c>
      <c r="O39" s="27"/>
      <c r="P39" s="28"/>
      <c r="Q39" s="48"/>
      <c r="R39" s="55"/>
      <c r="S39" s="5"/>
      <c r="T39" s="6"/>
    </row>
    <row r="40" spans="1:20" x14ac:dyDescent="0.25">
      <c r="A40" s="178"/>
      <c r="B40" s="102"/>
      <c r="C40" s="56"/>
      <c r="D40" s="91"/>
      <c r="E40" s="91"/>
      <c r="F40" s="91"/>
      <c r="G40" s="91"/>
      <c r="H40" s="16"/>
      <c r="I40" s="16"/>
      <c r="J40" s="168"/>
      <c r="K40" s="168"/>
      <c r="L40" s="168"/>
      <c r="M40" s="103"/>
      <c r="N40" s="24"/>
      <c r="O40" s="29"/>
      <c r="P40" s="30"/>
      <c r="Q40" s="49"/>
      <c r="R40" s="56"/>
      <c r="S40" s="1"/>
      <c r="T40" s="7"/>
    </row>
    <row r="41" spans="1:20" x14ac:dyDescent="0.25">
      <c r="A41" s="173"/>
      <c r="B41" s="3"/>
      <c r="C41" s="11" t="s">
        <v>54</v>
      </c>
      <c r="D41" s="91"/>
      <c r="E41" s="91"/>
      <c r="F41" s="91"/>
      <c r="G41" s="91"/>
      <c r="H41" s="16"/>
      <c r="I41" s="16"/>
      <c r="J41" s="168"/>
      <c r="K41" s="168"/>
      <c r="L41" s="168"/>
      <c r="M41" s="103"/>
      <c r="N41" s="2"/>
      <c r="O41" s="29">
        <v>1</v>
      </c>
      <c r="P41" s="30"/>
      <c r="Q41" s="49"/>
      <c r="R41" s="56"/>
      <c r="S41" s="1"/>
      <c r="T41" s="7"/>
    </row>
    <row r="42" spans="1:20" x14ac:dyDescent="0.25">
      <c r="A42" s="173"/>
      <c r="B42" s="3"/>
      <c r="C42" s="11" t="s">
        <v>55</v>
      </c>
      <c r="D42" s="91"/>
      <c r="E42" s="91"/>
      <c r="F42" s="91"/>
      <c r="G42" s="91"/>
      <c r="H42" s="16"/>
      <c r="I42" s="16"/>
      <c r="J42" s="168"/>
      <c r="K42" s="168"/>
      <c r="L42" s="168"/>
      <c r="M42" s="103"/>
      <c r="N42" s="2"/>
      <c r="O42" s="29">
        <v>1</v>
      </c>
      <c r="P42" s="30"/>
      <c r="Q42" s="49"/>
      <c r="R42" s="56"/>
      <c r="S42" s="1"/>
      <c r="T42" s="7"/>
    </row>
    <row r="43" spans="1:20" x14ac:dyDescent="0.25">
      <c r="A43" s="173"/>
      <c r="B43" s="3"/>
      <c r="C43" s="11" t="s">
        <v>56</v>
      </c>
      <c r="D43" s="93" t="s">
        <v>252</v>
      </c>
      <c r="E43" s="93" t="s">
        <v>288</v>
      </c>
      <c r="F43" s="93" t="s">
        <v>301</v>
      </c>
      <c r="G43" s="93" t="s">
        <v>338</v>
      </c>
      <c r="H43" s="16"/>
      <c r="I43" s="16"/>
      <c r="J43" s="168"/>
      <c r="K43" s="168"/>
      <c r="L43" s="168"/>
      <c r="M43" s="103"/>
      <c r="N43" s="2"/>
      <c r="O43" s="29">
        <v>2</v>
      </c>
      <c r="P43" s="30">
        <v>1</v>
      </c>
      <c r="Q43" s="49" t="s">
        <v>328</v>
      </c>
      <c r="R43" s="56" t="s">
        <v>329</v>
      </c>
      <c r="S43" s="1"/>
      <c r="T43" s="7"/>
    </row>
    <row r="44" spans="1:20" x14ac:dyDescent="0.25">
      <c r="A44" s="173"/>
      <c r="B44" s="3"/>
      <c r="C44" s="105" t="s">
        <v>18</v>
      </c>
      <c r="D44" s="91"/>
      <c r="E44" s="91"/>
      <c r="F44" s="91"/>
      <c r="G44" s="91"/>
      <c r="H44" s="16">
        <v>10</v>
      </c>
      <c r="I44" s="16"/>
      <c r="J44" s="168"/>
      <c r="K44" s="168"/>
      <c r="L44" s="168"/>
      <c r="M44" s="103"/>
      <c r="N44" s="2"/>
      <c r="O44" s="29"/>
      <c r="P44" s="30"/>
      <c r="Q44" s="49"/>
      <c r="R44" s="56"/>
      <c r="S44" s="1"/>
      <c r="T44" s="7"/>
    </row>
    <row r="45" spans="1:20" x14ac:dyDescent="0.25">
      <c r="A45" s="173"/>
      <c r="B45" s="1" t="s">
        <v>19</v>
      </c>
      <c r="C45" s="1" t="s">
        <v>20</v>
      </c>
      <c r="D45" s="93" t="s">
        <v>253</v>
      </c>
      <c r="E45" s="93" t="s">
        <v>289</v>
      </c>
      <c r="F45" s="93" t="s">
        <v>301</v>
      </c>
      <c r="G45" s="93" t="s">
        <v>338</v>
      </c>
      <c r="H45" s="16">
        <v>1.5</v>
      </c>
      <c r="I45" s="16"/>
      <c r="J45" s="168"/>
      <c r="K45" s="168"/>
      <c r="L45" s="168"/>
      <c r="M45" s="104">
        <v>1344</v>
      </c>
      <c r="N45" s="2"/>
      <c r="O45" s="29">
        <v>1</v>
      </c>
      <c r="P45" s="30"/>
      <c r="Q45" s="49" t="s">
        <v>75</v>
      </c>
      <c r="R45" s="56" t="s">
        <v>96</v>
      </c>
      <c r="S45" s="1"/>
      <c r="T45" s="7"/>
    </row>
    <row r="46" spans="1:20" x14ac:dyDescent="0.25">
      <c r="A46" s="173"/>
      <c r="B46" s="1"/>
      <c r="C46" s="11" t="s">
        <v>58</v>
      </c>
      <c r="D46" s="91"/>
      <c r="E46" s="91"/>
      <c r="F46" s="91"/>
      <c r="G46" s="91"/>
      <c r="H46" s="16"/>
      <c r="I46" s="16"/>
      <c r="J46" s="168"/>
      <c r="K46" s="168"/>
      <c r="L46" s="168"/>
      <c r="M46" s="103"/>
      <c r="N46" s="2"/>
      <c r="O46" s="29">
        <v>1</v>
      </c>
      <c r="P46" s="30"/>
      <c r="Q46" s="49"/>
      <c r="R46" s="56"/>
      <c r="S46" s="1"/>
      <c r="T46" s="7"/>
    </row>
    <row r="47" spans="1:20" x14ac:dyDescent="0.25">
      <c r="A47" s="173"/>
      <c r="B47" s="1"/>
      <c r="C47" s="3" t="s">
        <v>255</v>
      </c>
      <c r="D47" s="93" t="s">
        <v>254</v>
      </c>
      <c r="E47" s="93" t="s">
        <v>290</v>
      </c>
      <c r="F47" s="93" t="s">
        <v>301</v>
      </c>
      <c r="G47" s="93" t="s">
        <v>338</v>
      </c>
      <c r="H47" s="16"/>
      <c r="I47" s="16"/>
      <c r="J47" s="168"/>
      <c r="K47" s="168"/>
      <c r="L47" s="168"/>
      <c r="M47" s="103"/>
      <c r="N47" s="2"/>
      <c r="O47" s="29"/>
      <c r="P47" s="30"/>
      <c r="Q47" s="49" t="s">
        <v>330</v>
      </c>
      <c r="R47" s="56" t="s">
        <v>331</v>
      </c>
      <c r="S47" s="1"/>
      <c r="T47" s="7"/>
    </row>
    <row r="48" spans="1:20" x14ac:dyDescent="0.25">
      <c r="A48" s="173"/>
      <c r="B48" s="1"/>
      <c r="C48" s="11" t="s">
        <v>57</v>
      </c>
      <c r="D48" s="93" t="s">
        <v>256</v>
      </c>
      <c r="E48" s="93" t="s">
        <v>291</v>
      </c>
      <c r="F48" s="93" t="s">
        <v>301</v>
      </c>
      <c r="G48" s="93" t="s">
        <v>338</v>
      </c>
      <c r="H48" s="16"/>
      <c r="I48" s="16"/>
      <c r="J48" s="168"/>
      <c r="K48" s="168"/>
      <c r="L48" s="168"/>
      <c r="M48" s="103"/>
      <c r="N48" s="2"/>
      <c r="O48" s="29">
        <v>1</v>
      </c>
      <c r="P48" s="30"/>
      <c r="Q48" s="49" t="s">
        <v>332</v>
      </c>
      <c r="R48" s="56" t="s">
        <v>333</v>
      </c>
      <c r="S48" s="1"/>
      <c r="T48" s="7"/>
    </row>
    <row r="49" spans="1:20" x14ac:dyDescent="0.25">
      <c r="A49" s="173"/>
      <c r="B49" s="1"/>
      <c r="C49" s="11" t="s">
        <v>59</v>
      </c>
      <c r="D49" s="93" t="s">
        <v>257</v>
      </c>
      <c r="E49" s="93" t="s">
        <v>292</v>
      </c>
      <c r="F49" s="93" t="s">
        <v>301</v>
      </c>
      <c r="G49" s="93" t="s">
        <v>338</v>
      </c>
      <c r="H49" s="16"/>
      <c r="I49" s="16"/>
      <c r="J49" s="168"/>
      <c r="K49" s="168"/>
      <c r="L49" s="168"/>
      <c r="M49" s="103"/>
      <c r="N49" s="2"/>
      <c r="O49" s="29">
        <v>2</v>
      </c>
      <c r="P49" s="30"/>
      <c r="Q49" s="49" t="s">
        <v>334</v>
      </c>
      <c r="R49" s="56" t="s">
        <v>335</v>
      </c>
      <c r="S49" s="1"/>
      <c r="T49" s="7"/>
    </row>
    <row r="50" spans="1:20" ht="15.75" thickBot="1" x14ac:dyDescent="0.3">
      <c r="A50" s="174"/>
      <c r="B50" s="8" t="s">
        <v>20</v>
      </c>
      <c r="C50" s="9" t="s">
        <v>21</v>
      </c>
      <c r="D50" s="94" t="s">
        <v>258</v>
      </c>
      <c r="E50" s="94" t="s">
        <v>293</v>
      </c>
      <c r="F50" s="110" t="s">
        <v>304</v>
      </c>
      <c r="G50" s="94" t="s">
        <v>338</v>
      </c>
      <c r="H50" s="17">
        <v>12</v>
      </c>
      <c r="I50" s="17"/>
      <c r="J50" s="169"/>
      <c r="K50" s="169"/>
      <c r="L50" s="169"/>
      <c r="M50" s="107">
        <v>1332</v>
      </c>
      <c r="N50" s="13"/>
      <c r="O50" s="31">
        <v>2</v>
      </c>
      <c r="P50" s="32"/>
      <c r="Q50" s="49" t="s">
        <v>76</v>
      </c>
      <c r="R50" s="56" t="s">
        <v>97</v>
      </c>
      <c r="S50" s="8"/>
      <c r="T50" s="10"/>
    </row>
    <row r="51" spans="1:20" ht="15.75" thickBot="1" x14ac:dyDescent="0.3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</row>
    <row r="52" spans="1:20" x14ac:dyDescent="0.25">
      <c r="A52" s="172" t="s">
        <v>159</v>
      </c>
      <c r="B52" s="4" t="s">
        <v>21</v>
      </c>
      <c r="C52" s="5"/>
      <c r="D52" s="92"/>
      <c r="E52" s="92"/>
      <c r="F52" s="92"/>
      <c r="G52" s="92"/>
      <c r="H52" s="15"/>
      <c r="I52" s="15"/>
      <c r="J52" s="167">
        <f>SUM(H52:H58)</f>
        <v>21.4</v>
      </c>
      <c r="K52" s="167">
        <v>20.7</v>
      </c>
      <c r="L52" s="167">
        <v>21.4</v>
      </c>
      <c r="M52" s="106"/>
      <c r="N52" s="12"/>
      <c r="O52" s="27"/>
      <c r="P52" s="28"/>
      <c r="Q52" s="48"/>
      <c r="R52" s="55"/>
      <c r="S52" s="5"/>
      <c r="T52" s="6"/>
    </row>
    <row r="53" spans="1:20" x14ac:dyDescent="0.25">
      <c r="A53" s="173"/>
      <c r="B53" s="3"/>
      <c r="C53" s="11" t="s">
        <v>60</v>
      </c>
      <c r="D53" s="91"/>
      <c r="E53" s="91"/>
      <c r="F53" s="91"/>
      <c r="G53" s="91"/>
      <c r="H53" s="16"/>
      <c r="I53" s="16"/>
      <c r="J53" s="168"/>
      <c r="K53" s="168"/>
      <c r="L53" s="168"/>
      <c r="M53" s="103"/>
      <c r="N53" s="2"/>
      <c r="O53" s="29">
        <v>2</v>
      </c>
      <c r="P53" s="30">
        <v>1</v>
      </c>
      <c r="Q53" s="49" t="s">
        <v>77</v>
      </c>
      <c r="R53" s="56" t="s">
        <v>98</v>
      </c>
      <c r="S53" s="52" t="s">
        <v>78</v>
      </c>
      <c r="T53" s="64" t="s">
        <v>79</v>
      </c>
    </row>
    <row r="54" spans="1:20" x14ac:dyDescent="0.25">
      <c r="A54" s="173"/>
      <c r="B54" s="3"/>
      <c r="C54" s="11" t="s">
        <v>61</v>
      </c>
      <c r="D54" s="91"/>
      <c r="E54" s="91"/>
      <c r="F54" s="91"/>
      <c r="G54" s="91"/>
      <c r="H54" s="16"/>
      <c r="I54" s="16"/>
      <c r="J54" s="168"/>
      <c r="K54" s="168"/>
      <c r="L54" s="168"/>
      <c r="M54" s="103"/>
      <c r="N54" s="2"/>
      <c r="O54" s="29"/>
      <c r="P54" s="30">
        <v>1</v>
      </c>
      <c r="Q54" s="49"/>
      <c r="R54" s="56"/>
      <c r="S54" s="1"/>
      <c r="T54" s="7"/>
    </row>
    <row r="55" spans="1:20" ht="30" x14ac:dyDescent="0.25">
      <c r="A55" s="173"/>
      <c r="B55" s="3"/>
      <c r="C55" s="47" t="s">
        <v>22</v>
      </c>
      <c r="D55" s="93" t="s">
        <v>259</v>
      </c>
      <c r="E55" s="97" t="s">
        <v>294</v>
      </c>
      <c r="F55" s="97" t="s">
        <v>303</v>
      </c>
      <c r="G55" s="93" t="s">
        <v>338</v>
      </c>
      <c r="H55" s="16">
        <v>8</v>
      </c>
      <c r="I55" s="16"/>
      <c r="J55" s="168"/>
      <c r="K55" s="168"/>
      <c r="L55" s="168"/>
      <c r="M55" s="103"/>
      <c r="N55" s="22" t="s">
        <v>11</v>
      </c>
      <c r="O55" s="29"/>
      <c r="P55" s="30"/>
      <c r="Q55" s="49" t="s">
        <v>80</v>
      </c>
      <c r="R55" s="56" t="s">
        <v>99</v>
      </c>
      <c r="S55" s="1"/>
      <c r="T55" s="7"/>
    </row>
    <row r="56" spans="1:20" ht="30" x14ac:dyDescent="0.25">
      <c r="A56" s="173"/>
      <c r="B56" s="3" t="s">
        <v>23</v>
      </c>
      <c r="C56" s="95" t="s">
        <v>24</v>
      </c>
      <c r="D56" s="93" t="s">
        <v>260</v>
      </c>
      <c r="E56" s="97" t="s">
        <v>295</v>
      </c>
      <c r="F56" s="97" t="s">
        <v>303</v>
      </c>
      <c r="G56" s="93" t="s">
        <v>338</v>
      </c>
      <c r="H56" s="16">
        <v>4.4000000000000004</v>
      </c>
      <c r="I56" s="16"/>
      <c r="J56" s="168"/>
      <c r="K56" s="168"/>
      <c r="L56" s="168"/>
      <c r="M56" s="103"/>
      <c r="N56" s="22" t="s">
        <v>11</v>
      </c>
      <c r="O56" s="29">
        <v>1</v>
      </c>
      <c r="P56" s="30">
        <v>3</v>
      </c>
      <c r="Q56" s="49" t="s">
        <v>81</v>
      </c>
      <c r="R56" s="56" t="s">
        <v>100</v>
      </c>
      <c r="S56" s="1"/>
      <c r="T56" s="7"/>
    </row>
    <row r="57" spans="1:20" ht="30" x14ac:dyDescent="0.25">
      <c r="A57" s="173"/>
      <c r="B57" s="1" t="s">
        <v>24</v>
      </c>
      <c r="C57" s="2" t="s">
        <v>261</v>
      </c>
      <c r="D57" s="93" t="s">
        <v>262</v>
      </c>
      <c r="E57" s="97" t="s">
        <v>296</v>
      </c>
      <c r="F57" s="97" t="s">
        <v>339</v>
      </c>
      <c r="G57" s="93" t="s">
        <v>338</v>
      </c>
      <c r="H57" s="16">
        <v>6</v>
      </c>
      <c r="I57" s="16"/>
      <c r="J57" s="168"/>
      <c r="K57" s="168"/>
      <c r="L57" s="168"/>
      <c r="M57" s="103"/>
      <c r="N57" s="2"/>
      <c r="O57" s="29">
        <v>1</v>
      </c>
      <c r="P57" s="30"/>
      <c r="Q57" s="49" t="s">
        <v>336</v>
      </c>
      <c r="R57" s="56" t="s">
        <v>337</v>
      </c>
      <c r="S57" s="1"/>
      <c r="T57" s="7"/>
    </row>
    <row r="58" spans="1:20" ht="60.75" thickBot="1" x14ac:dyDescent="0.3">
      <c r="A58" s="174"/>
      <c r="B58" s="8" t="s">
        <v>25</v>
      </c>
      <c r="C58" s="9" t="s">
        <v>26</v>
      </c>
      <c r="D58" s="94" t="s">
        <v>263</v>
      </c>
      <c r="E58" s="98" t="s">
        <v>297</v>
      </c>
      <c r="F58" s="111" t="s">
        <v>342</v>
      </c>
      <c r="G58" s="136" t="s">
        <v>338</v>
      </c>
      <c r="H58" s="17">
        <v>3</v>
      </c>
      <c r="I58" s="17"/>
      <c r="J58" s="169"/>
      <c r="K58" s="169"/>
      <c r="L58" s="169"/>
      <c r="M58" s="108"/>
      <c r="N58" s="73" t="s">
        <v>152</v>
      </c>
      <c r="O58" s="31">
        <v>1</v>
      </c>
      <c r="P58" s="32">
        <v>1</v>
      </c>
      <c r="Q58" s="49" t="s">
        <v>82</v>
      </c>
      <c r="R58" s="57" t="s">
        <v>101</v>
      </c>
      <c r="S58" s="50" t="s">
        <v>83</v>
      </c>
      <c r="T58" s="10"/>
    </row>
    <row r="59" spans="1:20" ht="15.75" thickBot="1" x14ac:dyDescent="0.3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</row>
    <row r="60" spans="1:20" ht="30" x14ac:dyDescent="0.25">
      <c r="A60" s="172" t="s">
        <v>160</v>
      </c>
      <c r="B60" s="5"/>
      <c r="C60" s="65" t="s">
        <v>26</v>
      </c>
      <c r="D60" s="92"/>
      <c r="E60" s="92"/>
      <c r="F60" s="92"/>
      <c r="G60" s="92"/>
      <c r="H60" s="15"/>
      <c r="I60" s="15"/>
      <c r="J60" s="167">
        <f>SUM(H60:H64)</f>
        <v>20.399999999999999</v>
      </c>
      <c r="K60" s="167">
        <v>20.3</v>
      </c>
      <c r="L60" s="167">
        <v>20.399999999999999</v>
      </c>
      <c r="M60" s="106"/>
      <c r="N60" s="23" t="s">
        <v>31</v>
      </c>
      <c r="O60" s="27"/>
      <c r="P60" s="28"/>
      <c r="Q60" s="48"/>
      <c r="R60" s="55"/>
      <c r="S60" s="5"/>
      <c r="T60" s="6"/>
    </row>
    <row r="61" spans="1:20" ht="30" x14ac:dyDescent="0.25">
      <c r="A61" s="173"/>
      <c r="B61" s="1" t="s">
        <v>26</v>
      </c>
      <c r="C61" s="46" t="s">
        <v>28</v>
      </c>
      <c r="D61" s="93" t="s">
        <v>264</v>
      </c>
      <c r="E61" s="96" t="s">
        <v>298</v>
      </c>
      <c r="F61" s="99" t="s">
        <v>341</v>
      </c>
      <c r="G61" s="93" t="s">
        <v>338</v>
      </c>
      <c r="H61" s="16">
        <v>7</v>
      </c>
      <c r="I61" s="16"/>
      <c r="J61" s="168"/>
      <c r="K61" s="168"/>
      <c r="L61" s="168"/>
      <c r="M61" s="104">
        <v>1303</v>
      </c>
      <c r="N61" s="21" t="s">
        <v>32</v>
      </c>
      <c r="O61" s="29">
        <v>2</v>
      </c>
      <c r="P61" s="30"/>
      <c r="Q61" s="49" t="s">
        <v>84</v>
      </c>
      <c r="R61" s="56" t="s">
        <v>102</v>
      </c>
      <c r="S61" s="1"/>
      <c r="T61" s="7"/>
    </row>
    <row r="62" spans="1:20" ht="30" x14ac:dyDescent="0.25">
      <c r="A62" s="173"/>
      <c r="B62" s="1" t="s">
        <v>28</v>
      </c>
      <c r="C62" s="66" t="s">
        <v>29</v>
      </c>
      <c r="D62" s="91"/>
      <c r="E62" s="91"/>
      <c r="F62" s="91"/>
      <c r="G62" s="91"/>
      <c r="H62" s="16">
        <v>4.5</v>
      </c>
      <c r="I62" s="16"/>
      <c r="J62" s="168"/>
      <c r="K62" s="168"/>
      <c r="L62" s="168"/>
      <c r="M62" s="103"/>
      <c r="N62" s="20" t="s">
        <v>33</v>
      </c>
      <c r="O62" s="29"/>
      <c r="P62" s="30"/>
      <c r="Q62" s="49"/>
      <c r="R62" s="56"/>
      <c r="S62" s="1"/>
      <c r="T62" s="7"/>
    </row>
    <row r="63" spans="1:20" x14ac:dyDescent="0.25">
      <c r="A63" s="173"/>
      <c r="B63" s="1"/>
      <c r="C63" s="66" t="s">
        <v>265</v>
      </c>
      <c r="D63" s="93" t="s">
        <v>266</v>
      </c>
      <c r="E63" s="93" t="s">
        <v>299</v>
      </c>
      <c r="F63" s="93" t="s">
        <v>301</v>
      </c>
      <c r="G63" s="93"/>
      <c r="H63" s="16"/>
      <c r="I63" s="16"/>
      <c r="J63" s="168"/>
      <c r="K63" s="168"/>
      <c r="L63" s="168"/>
      <c r="M63" s="103"/>
      <c r="N63" s="87"/>
      <c r="O63" s="29"/>
      <c r="P63" s="30"/>
      <c r="Q63" s="49"/>
      <c r="R63" s="56"/>
      <c r="S63" s="1"/>
      <c r="T63" s="7"/>
    </row>
    <row r="64" spans="1:20" ht="15.75" thickBot="1" x14ac:dyDescent="0.3">
      <c r="A64" s="174"/>
      <c r="B64" s="8" t="s">
        <v>29</v>
      </c>
      <c r="C64" s="9" t="s">
        <v>30</v>
      </c>
      <c r="D64" s="57"/>
      <c r="E64" s="57"/>
      <c r="F64" s="100" t="s">
        <v>340</v>
      </c>
      <c r="G64" s="57" t="s">
        <v>338</v>
      </c>
      <c r="H64" s="17">
        <v>8.9</v>
      </c>
      <c r="I64" s="17"/>
      <c r="J64" s="169"/>
      <c r="K64" s="169"/>
      <c r="L64" s="169"/>
      <c r="M64" s="108"/>
      <c r="N64" s="13"/>
      <c r="O64" s="31">
        <v>2</v>
      </c>
      <c r="P64" s="32"/>
      <c r="Q64" s="49" t="s">
        <v>85</v>
      </c>
      <c r="R64" s="57" t="s">
        <v>103</v>
      </c>
      <c r="S64" s="8"/>
      <c r="T64" s="10"/>
    </row>
    <row r="65" spans="1:20" ht="15.75" thickBot="1" x14ac:dyDescent="0.3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</row>
    <row r="66" spans="1:20" ht="15.75" thickBot="1" x14ac:dyDescent="0.3">
      <c r="A66" s="35"/>
      <c r="B66" s="36"/>
      <c r="C66" s="36"/>
      <c r="D66" s="58"/>
      <c r="E66" s="58"/>
      <c r="F66" s="58"/>
      <c r="G66" s="58"/>
      <c r="H66" s="37"/>
      <c r="I66" s="37"/>
      <c r="J66" s="37">
        <f>J60+J52+J39+J31+J24+J16+J5</f>
        <v>172</v>
      </c>
      <c r="K66" s="37">
        <f>K60+K52+K39+K31+K24+K16+K5</f>
        <v>166.8</v>
      </c>
      <c r="L66" s="37">
        <f>L60+L52+L39+L31+L24+L16+L5</f>
        <v>172</v>
      </c>
      <c r="M66" s="61"/>
      <c r="N66" s="36"/>
      <c r="O66" s="39">
        <f>SUM(O5:O65)</f>
        <v>42</v>
      </c>
      <c r="P66" s="40">
        <f>SUM(P5:P65)</f>
        <v>20</v>
      </c>
      <c r="Q66" s="53"/>
      <c r="R66" s="58"/>
      <c r="S66" s="36"/>
      <c r="T66" s="38"/>
    </row>
    <row r="67" spans="1:20" x14ac:dyDescent="0.25">
      <c r="J67" s="18">
        <f>H64</f>
        <v>8.9</v>
      </c>
      <c r="K67" s="18">
        <f>H64</f>
        <v>8.9</v>
      </c>
    </row>
    <row r="68" spans="1:20" x14ac:dyDescent="0.25">
      <c r="J68" s="18">
        <f>H5</f>
        <v>1</v>
      </c>
      <c r="K68" s="18">
        <f>H5</f>
        <v>1</v>
      </c>
    </row>
    <row r="69" spans="1:20" x14ac:dyDescent="0.25">
      <c r="J69" s="18">
        <f>J66-J67-J68</f>
        <v>162.1</v>
      </c>
      <c r="K69" s="18">
        <f>K66-K67-K68</f>
        <v>156.9</v>
      </c>
    </row>
    <row r="71" spans="1:20" x14ac:dyDescent="0.25">
      <c r="B71" t="s">
        <v>127</v>
      </c>
    </row>
    <row r="73" spans="1:20" x14ac:dyDescent="0.25">
      <c r="B73" t="s">
        <v>109</v>
      </c>
      <c r="C73" s="74" t="s">
        <v>116</v>
      </c>
    </row>
    <row r="74" spans="1:20" x14ac:dyDescent="0.25">
      <c r="C74" t="s">
        <v>117</v>
      </c>
    </row>
    <row r="76" spans="1:20" x14ac:dyDescent="0.25">
      <c r="B76" t="s">
        <v>123</v>
      </c>
    </row>
    <row r="77" spans="1:20" x14ac:dyDescent="0.25">
      <c r="B77" t="s">
        <v>111</v>
      </c>
      <c r="C77" t="s">
        <v>110</v>
      </c>
    </row>
    <row r="78" spans="1:20" x14ac:dyDescent="0.25">
      <c r="B78" t="s">
        <v>113</v>
      </c>
    </row>
    <row r="79" spans="1:20" x14ac:dyDescent="0.25">
      <c r="B79" t="s">
        <v>124</v>
      </c>
    </row>
    <row r="80" spans="1:20" x14ac:dyDescent="0.25">
      <c r="B80" t="s">
        <v>112</v>
      </c>
    </row>
    <row r="81" spans="2:3" x14ac:dyDescent="0.25">
      <c r="B81" t="s">
        <v>114</v>
      </c>
    </row>
    <row r="82" spans="2:3" x14ac:dyDescent="0.25">
      <c r="C82" t="s">
        <v>115</v>
      </c>
    </row>
    <row r="84" spans="2:3" x14ac:dyDescent="0.25">
      <c r="B84" t="s">
        <v>128</v>
      </c>
      <c r="C84" t="s">
        <v>131</v>
      </c>
    </row>
    <row r="85" spans="2:3" x14ac:dyDescent="0.25">
      <c r="C85" t="s">
        <v>132</v>
      </c>
    </row>
    <row r="86" spans="2:3" x14ac:dyDescent="0.25">
      <c r="C86" t="s">
        <v>129</v>
      </c>
    </row>
    <row r="87" spans="2:3" x14ac:dyDescent="0.25">
      <c r="C87" t="s">
        <v>130</v>
      </c>
    </row>
    <row r="88" spans="2:3" x14ac:dyDescent="0.25">
      <c r="C88" t="s">
        <v>133</v>
      </c>
    </row>
  </sheetData>
  <mergeCells count="36">
    <mergeCell ref="K5:K14"/>
    <mergeCell ref="K16:K22"/>
    <mergeCell ref="A23:T23"/>
    <mergeCell ref="A15:T15"/>
    <mergeCell ref="A30:T30"/>
    <mergeCell ref="A5:A14"/>
    <mergeCell ref="A16:A22"/>
    <mergeCell ref="A24:A29"/>
    <mergeCell ref="L5:L14"/>
    <mergeCell ref="L16:L22"/>
    <mergeCell ref="L24:L29"/>
    <mergeCell ref="J5:J14"/>
    <mergeCell ref="J16:J22"/>
    <mergeCell ref="J24:J29"/>
    <mergeCell ref="K24:K29"/>
    <mergeCell ref="J31:J37"/>
    <mergeCell ref="J39:J50"/>
    <mergeCell ref="A38:T38"/>
    <mergeCell ref="M31:M37"/>
    <mergeCell ref="A31:A37"/>
    <mergeCell ref="A39:A50"/>
    <mergeCell ref="L31:L37"/>
    <mergeCell ref="L39:L50"/>
    <mergeCell ref="K31:K37"/>
    <mergeCell ref="K39:K50"/>
    <mergeCell ref="K52:K58"/>
    <mergeCell ref="A65:T65"/>
    <mergeCell ref="J52:J58"/>
    <mergeCell ref="J60:J64"/>
    <mergeCell ref="A51:T51"/>
    <mergeCell ref="A59:T59"/>
    <mergeCell ref="A60:A64"/>
    <mergeCell ref="A52:A58"/>
    <mergeCell ref="K60:K64"/>
    <mergeCell ref="L52:L58"/>
    <mergeCell ref="L60:L64"/>
  </mergeCells>
  <hyperlinks>
    <hyperlink ref="Q7" r:id="rId1" display="https://www.google.com/search?q=maire+de+la+bernardi%C3%A8re&amp;rlz=1C1GCEA_enFR779FR780&amp;oq=maire+de+la+bernardi%C3%A8re&amp;aqs=chrome..69i57j0i22i30.5628j0j15&amp;sourceid=chrome&amp;ie=UTF-8" xr:uid="{4A2C9766-3947-43DC-88E4-63E544A3CB42}"/>
    <hyperlink ref="Q16" r:id="rId2" display="https://www.google.com/search?q=maire+de+la+boissi%C3%A8re+de+montaigu&amp;rlz=1C1GCEA_enFR779FR780&amp;sxsrf=APq-WBu7Udn9Gt5Ar0zKdUzp5HTdxWTHow%3A1646941586817&amp;ei=klUqYuvHMcSKatL_m_AE&amp;ved=0ahUKEwjr2P3Bp7z2AhVEhRoKHdL_Bk4Q4dUDCA4&amp;uact=5&amp;oq=maire+de+la+boissi%C3%A8re+de+montaigu&amp;gs_lcp=Cgdnd3Mtd2l6EAMyBggAEBYQHjIGCAAQFhAeMgYIABAWEB4yBggAEBYQHjoHCCMQsAMQJzoHCAAQRxCwAzoKCAAQRxCwAxDJAzoECCMQJzoICAAQgAQQsQM6BQgAEIAEOgsILhCABBDHARCvAToCCCY6CAgAEBYQChAeSgQIQRgASgQIRhgAUMkHWOErYOgvaAFwAXgAgAHeAYgB4hWSAQcxMi4xMS4xmAEAoAEByAEJwAEB&amp;sclient=gws-wiz" xr:uid="{CF18411C-AF94-487B-86E9-EC82318DC770}"/>
    <hyperlink ref="Q18" r:id="rId3" display="https://www.google.com/search?q=maire+de+chavagnes+en+paillers&amp;rlz=1C1GCEA_enFR779FR780&amp;sxsrf=APq-WBvVd8runnS19KV4Jf72F7Q81sNOfw%3A1646941754597&amp;ei=OlYqYt2JJK-TlwTNzZK4Bw&amp;ved=0ahUKEwjdjv6RqLz2AhWvyYUKHc2mBHcQ4dUDCA4&amp;uact=5&amp;oq=maire+de+chavagnes+en+paillers&amp;gs_lcp=Cgdnd3Mtd2l6EAMyCwguEIAEEMcBEK8BMgYIABAWEB46BwgjELADECc6BwgAEEcQsAM6BAgjECc6BQgAEIAEOhAILhCABBCHAhDHARCvARAUOgIIJkoECEEYAEoECEYYAFCGBViMKGCUKmgBcAF4AIAB4AGIAaQSkgEHMTAuMTAuMZgBAKABAcgBCcABAQ&amp;sclient=gws-wiz" xr:uid="{1B5D7B36-BE17-4C11-A484-D39DCDDF445D}"/>
    <hyperlink ref="Q25" r:id="rId4" display="https://www.google.com/search?q=maire+de+saint+germain+de+princay&amp;rlz=1C1GCEA_enFR779FR780&amp;sxsrf=APq-WBtCkFFhbitcCipqo5-i37kt1qi0IA%3A1646941990187&amp;ei=JlcqYoGCC9GPlwTY05foDw&amp;ved=0ahUKEwiBramCqbz2AhXRx4UKHdjpBf0Q4dUDCA4&amp;uact=5&amp;oq=maire+de+saint+germain+de+princay&amp;gs_lcp=Cgdnd3Mtd2l6EAMyCwguEIAEEMcBEK8BMgYIABAWEB46BwgAEEcQsAM6BAgjECc6BQgAEIAEOhAILhCABBCHAhDHARCvARAUSgQIQRgASgQIRhgAULEKWK0-YO5DaANwAXgAgAGzAYgBzhWSAQQ4LjE2mAEAoAEByAEIwAEB&amp;sclient=gws-wiz" xr:uid="{808A54FB-3748-41A0-91ED-40078A1C08CC}"/>
    <hyperlink ref="Q34" r:id="rId5" display="https://www.google.com/search?q=maire+de+la+jaudonni%C3%A8re&amp;rlz=1C1GCEA_enFR779FR780&amp;sxsrf=APq-WBuUw7SK79gukIXSrErYdRYzzlKiUw%3A1646942214399&amp;ei=BlgqYqGBGI-oa7-oqoAH&amp;ved=0ahUKEwihnJ7tqbz2AhUP1BoKHT-UCnAQ4dUDCA4&amp;uact=5&amp;oq=maire+de+la+jaudonni%C3%A8re&amp;gs_lcp=Cgdnd3Mtd2l6EAMyBAgjECcyBAgjECcyBQgAEIAEMgsILhCABBDHARCvATIFCAAQgAQyBQgAEIAEMgsILhCABBDHARCvATILCC4QgAQQxwEQrwEyCwguEIAEEMcBEK8BMgsILhCABBDHARCvAToHCCMQsAMQJzoHCAAQRxCwAzoICAAQgAQQsQNKBAhBGABKBAhGGABQlgZY1xtgvB9oAXAAeACAAfgGiAHADZIBAzYtMpgBAKABAcgBCcABAQ&amp;sclient=gws-wiz" xr:uid="{510A1E29-9940-430D-A618-872530B44F9B}"/>
    <hyperlink ref="Q35" r:id="rId6" display="https://www.google.com/search?q=maire+de+la+caill%C3%A8re+saint+hilaire&amp;rlz=1C1GCEA_enFR779FR780&amp;sxsrf=APq-WBvmoKpzzYjfsMXzqo4uoTRQCqDF0A%3A1646942501390&amp;ei=JVkqYqe2F4yoa4uiu2g&amp;ved=0ahUKEwjn3Ir2qrz2AhUM1BoKHQvRDg0Q4dUDCA4&amp;uact=5&amp;oq=maire+de+la+caill%C3%A8re+saint+hilaire&amp;gs_lcp=Cgdnd3Mtd2l6EAMyBggAEBYQHjIICAAQFhAKEB4yBggAEBYQHjIGCAAQFhAeOgcIABBHELADSgQIQRgASgQIRhgAUNgFWKYmYNAsaAFwAXgAgAHZCYgB2QmSAQM3LTGYAQCgAQHIAQTAAQE&amp;sclient=gws-wiz" xr:uid="{762090B5-44F5-45C6-95C4-DC0C5B3C375D}"/>
    <hyperlink ref="Q36" r:id="rId7" display="https://www.google.com/search?q=mairie+de+saint+martin+lars+en+sainte+hermine&amp;rlz=1C1GCEA_enFR779FR780&amp;sxsrf=APq-WBuvhGBrV4XqBjmCp6fojuvGqxjPfg%3A1646942577338&amp;ei=cVkqYuCiFM3QaIaZvIAO&amp;oq=maire+de+saint+martin+lars+en+&amp;gs_lcp=Cgdnd3Mtd2l6EAEYADIGCAAQFhAeMggIABAWEAoQHjICCCY6BwgAEEcQsAM6CggAEEcQsAMQyQM6BAgjECc6BAgAEEM6CwguEIAEEMcBEK8BOgUIABCABDoFCC4QgARKBAhBGABKBAhGGABQsQhYrTdgrERoAXABeACAAZUBiAHWE5IBBDcuMTSYAQCgAQHIAQjAAQE&amp;sclient=gws-wiz" xr:uid="{B47BCD32-FC7B-4802-9223-7FF7044CF2E1}"/>
    <hyperlink ref="Q43" r:id="rId8" display="https://www.google.com/search?q=mairie+de+saint+cyr+des+gats+85&amp;rlz=1C1GCEA_enFR779FR780&amp;sxsrf=APq-WBurgkwHzihay2ngxIAQXLnombCDoA%3A1646942654099&amp;ei=vlkqYrLTBeWflwTVvbWIAg&amp;oq=mairie+de+saint+cyr+des+ga&amp;gs_lcp=Cgdnd3Mtd2l6EAEYATILCC4QgAQQxwEQrwEyBggAEBYQHjIGCAAQFhAeMgIIJjoHCCMQsAMQJzoOCC4QgAQQxwEQrwEQsAM6BQgAEIAEOgUILhCABEoECEEYAUoECEYYAFDhBljEFmC6KGgBcAB4AIABnAGIAbsJkgEDMS45mAEAoAEByAECwAEB&amp;sclient=gws-wiz" xr:uid="{E5273592-32DD-489B-8DC4-82F77B372C95}"/>
    <hyperlink ref="Q47" r:id="rId9" display="https://www.google.com/search?q=mairie+de+mervent&amp;rlz=1C1GCEA_enFR779FR780&amp;sxsrf=APq-WBuaZCdb_Gc0TPqzu0XGLElo5WA07w%3A1646942827445&amp;ei=a1oqYsjpGuOUlwTLs6moDA&amp;ved=0ahUKEwiIy8eRrLz2AhVjyoUKHctZCsUQ4dUDCA4&amp;uact=5&amp;oq=mairie+de+mervent&amp;gs_lcp=Cgdnd3Mtd2l6EAMyCwguEIAEEMcBEK8BMgYIABAWEB4yAggmMgIIJjoHCAAQsAMQHjoECCMQJzoQCC4QgAQQhwIQxwEQrwEQFDoFCAAQsQM6BQgAEIAEOg4ILhCxAxCDARDHARCvAToRCC4QgAQQsQMQgwEQxwEQrwE6DgguEIAEELEDEMcBEK8BSgQIQRgBSgQIRhgAUNwFWIQPYJoTaAFwAHgAgAH2AYgBgAiSAQUxLjUuMZgBAKABAcgBAcABAQ&amp;sclient=gws-wiz" xr:uid="{0A673CA4-D658-412D-9AB7-E7AD5E1FDB0C}"/>
    <hyperlink ref="Q48" r:id="rId10" display="https://www.google.com/search?q=mairie+de+pissotte&amp;rlz=1C1GCEA_enFR779FR780&amp;sxsrf=APq-WBseqC_Y6vVXxQSDbEX5nctWM-3-TA%3A1646942905685&amp;ei=uVoqYpiqKYS9lwTsvrDwDQ&amp;ved=0ahUKEwjY6u62rLz2AhWE3oUKHWwfDN4Q4dUDCA4&amp;uact=5&amp;oq=mairie+de+pissotte&amp;gs_lcp=Cgdnd3Mtd2l6EAMyCwguEIAEEMcBEK8BMgIIJjIGCAAQFhAeMgIIJjoHCAAQRxCwAzoQCC4QgAQQhwIQxwEQrwEQFDoICAAQgAQQsQM6BQgAEIAEOg4ILhCxAxCDARDHARCvAToICAAQsQMQgwE6BQguEIAEOhEILhCABBCxAxCDARDHARCvAUoECEEYAEoECEYYAFD1BViTEWDkE2gBcAF4AIAB3AGIAYYIkgEFMy40LjGYAQCgAQHIAQjAAQE&amp;sclient=gws-wiz" xr:uid="{E073906C-07F2-4A13-B704-D720B07876F8}"/>
    <hyperlink ref="Q49" r:id="rId11" display="https://www.google.com/search?q=mairie+de++l+orbrie&amp;rlz=1C1GCEA_enFR779FR780&amp;sxsrf=APq-WBvDHqwO72trO7OAIGQxUIhBOc9ohA%3A1646943023225&amp;ei=L1sqYoqjDcaEur4P8fe6uAk&amp;ved=0ahUKEwjK9vTurLz2AhVGgs4BHfG7DpcQ4dUDCA4&amp;uact=5&amp;oq=mairie+de++l+orbrie&amp;gs_lcp=Cgdnd3Mtd2l6EAMyCwguEIAEEMcBEK8BMgYIABAWEB4yAggmMgIIJjoHCAAQRxCwAzoECCMQJzoKCC4QxwEQrwEQQzoOCC4QgAQQsQMQxwEQrwE6BQgAEIAEOggIABCABBCxAzoLCC4QsQMQxwEQrwE6CggAEIAEEIcCEBRKBAhBGABKBAhGGABQghhYpCdg2C1oAXABeACAAb4BiAHaCZIBAzEuOJgBAKABAcgBCMABAQ&amp;sclient=gws-wiz" xr:uid="{10BDB2D3-C573-4B06-80BB-609F02241CD5}"/>
    <hyperlink ref="Q57" r:id="rId12" display="https://www.google.com/search?q=mairie+de+saint+pierre+le+vieux&amp;rlz=1C1GCEA_enFR779FR780&amp;sxsrf=APq-WBt-ZbA8cVVzacdbjqW_PqKH40rvww%3A1646943065325&amp;ei=WVsqYuG2E4aRlwSN8LeoCA&amp;gs_ssp=eJwNyUsOQDAQANDYcgizsTY-pekRXELKTGWSElqkx-dtX17UW93c7tJ-jpiZClOvcSCrFnItISllMLU4qtXxSPxH55ap3K0EYSCGaOW44RQOgcEzvMJP-gBS5BtV&amp;oq=mairie+de++saint+pierre+le+v&amp;gs_lcp=Cgdnd3Mtd2l6EAEYADILCC4QgAQQxwEQrwEyBQguEIAEMgUIABCABDILCC4QgAQQxwEQrwEyBggAEBYQHjIGCAAQFhAeMgYIABAWEB4yBggAEBYQHjIGCAAQFhAeMggIABAWEAoQHjoHCAAQRxCwAzoECCMQJzoKCC4QxwEQrwEQQzoECAAQQzoOCC4QgAQQsQMQxwEQrwE6CgguEMcBEK8BECdKBAhBGABKBAhGGABQvQlY1iZgwzRoAXABeAGAAccCiAH6FZIBCDEuMTUuMS4xmAEAoAEByAEDwAEB&amp;sclient=gws-wiz" xr:uid="{C6D939ED-CC74-48DC-828F-9DC6888EC341}"/>
    <hyperlink ref="Q50" r:id="rId13" display="https://www.google.com/search?q=mairie+saint+michel+le+cloucq&amp;rlz=1C1GCEA_enFR779FR780&amp;sxsrf=APq-WBsuXrwwge5UUTEiazkbmyOsazkN6Q%3A1646944557969&amp;ei=LWEqYoraOqeIlwSj8q_4Aw&amp;oq=mairie+saint+michel+le+cl&amp;gs_lcp=Cgdnd3Mtd2l6EAEYADIECCMQJzILCC4QgAQQxwEQrwEyAggmMgIIJjIGCAAQFhAeMgIIJjICCCY6BwgAEEcQsAM6CggAEEcQsAMQyQM6CgguEMcBEK8BECc6EAguEIAEEIcCEMcBEK8BEBQ6BQgAEIAEOgUILhCABEoECEEYAEoECEYYAFC5D1ikFWCOImgCcAF4AYABwAKIAZAKkgEHMC4yLjMuMZgBAKABAcgBCMABAQ&amp;sclient=gws-wiz" xr:uid="{18A5AE80-9B51-4653-AEFC-73A918B9FADC}"/>
    <hyperlink ref="Q53" r:id="rId14" display="https://www.google.com/search?q=fontenay+le+comte+mairie&amp;rlz=1C1GCEA_enFR779FR780&amp;sxsrf=APq-WBuUfQqUr-OIuo41hJ3p3dIve5hs_w%3A1646944568633&amp;ei=OGEqYoyMJv-Eur4Pv5Cu4Ak&amp;gs_ssp=eJzj4tFP1zc0NE4pL0pPLjFgtFI1qDCxMDBLNjZKszQyNjNINE6xMqgwNLRIMUk2TUtKMTM0TzUx85JIy88rSc1LrFTISVVIzs8tSVXITcwsykwFAH6TF_s&amp;oq=fontenay+&amp;gs_lcp=Cgdnd3Mtd2l6EAEYADIQCC4QgAQQhwIQxwEQrwEQFDIICC4QgAQQsQMyBAguEEMyBAgAEEMyBQguEIAEMgUILhCABDIICC4QgAQQsQMyBQguEIAEMgUIABCABDIICC4QgAQQsQM6BAgjECc6EQguEIAEELEDEIMBEMcBENEDOg4ILhCABBCxAxDHARCjAjoLCC4QgAQQsQMQgwE6CwgAEIAEELEDEIMBOg4ILhCABBCxAxDHARDRAzoHCCMQ6gIQJzoNCC4QxwEQrwEQ6gIQJzoHCC4Q1AIQQzoLCC4QgAQQsQMQ1AI6CAgAEIAEELEDOg0ILhCxAxDHARCjAhBDOgoILhDHARCvARBDOgcILhCxAxBDSgQIQRgASgQIRhgAUABYvSZgwjdoAnABeACAAY4BiAGbCJIBAzEuOJgBAKABAbABCsABAQ&amp;sclient=gws-wiz" xr:uid="{212FECD0-77E5-4A03-8809-A4383BBDD649}"/>
    <hyperlink ref="Q55" r:id="rId15" display="https://www.google.com/search?q=mairie+xanton+chassenon&amp;rlz=1C1GCEA_enFR779FR780&amp;sxsrf=APq-WBvVBeiDRZqdI3B5jZA0At_YlyiFNA%3A1646944707625&amp;ei=w2EqYr_pJeudlwSqjZHgAw&amp;oq=mairie+xanton+&amp;gs_lcp=Cgdnd3Mtd2l6EAEYADIFCAAQgAQyAggmMgYIABAWEB4yBggAEBYQHjICCCY6BwgjELADECc6BwgAEEcQsAM6CggAEEcQsAMQyQNKBAhBGABKBAhGGABQ9B1Y9B1gzCloAnAAeACAAVqIAVqSAQExmAEAoAEByAEGwAEB&amp;sclient=gws-wiz" xr:uid="{0AE95E62-5521-4576-9D9F-902323ADC344}"/>
    <hyperlink ref="Q56" r:id="rId16" display="https://www.google.com/search?q=mairie+rives+d%27autise&amp;rlz=1C1GCEA_enFR779FR780&amp;sxsrf=APq-WBvojxNF6Yuw208ZNuyNSslNyOT7Ow%3A1646944729567&amp;ei=2WEqYvKMIoSalwTl8KOADA&amp;gs_ssp=eJzj4tZP1zcsSTO2rCi3NGC0UjGoMLEwMEuxNDKxsDRMMTNJMrQyqEgzTk4yMk1KSzI1NDFNM_YSzU3MLMpMVSjKLEstVkhRTywtySxOBQAA0RYX&amp;oq=mairie+rives+d&amp;gs_lcp=Cgdnd3Mtd2l6EAEYATIQCC4QgAQQhwIQxwEQrwEQFDILCC4QgAQQxwEQrwEyDgguEIAEEMcBEK8BENQCMgUIABCABDIKCAAQgAQQhwIQFDIFCAAQgAQyCAguEIAEENQCMg0ILhCABBDHARCvARAKMgYIABAWEB4yBggAEBYQHjoKCAAQRxCwAxDJAzoHCAAQRxCwAzoFCC4QgARKBAhBGABKBAhGGABQxQVYwRBgliNoAXABeACAAbwCiAGrCJIBBzEuNS4wLjGYAQCgAQHIAQTAAQE&amp;sclient=gws-wiz" xr:uid="{60F847EB-B7AC-4DA4-98D3-AF52B13BCE20}"/>
    <hyperlink ref="Q58" r:id="rId17" display="https://www.google.com/search?q=mairie+maillezai&amp;rlz=1C1GCEA_enFR779FR780&amp;sxsrf=APq-WBsLnXApPegumdmXlAhs6_8SqjqA2A%3A1646944763370&amp;ei=-2EqYoSWFuqNlwTzzaf4Bw&amp;ved=0ahUKEwjE_9ass7z2AhXqxoUKHfPmCX8Q4dUDCA4&amp;uact=5&amp;oq=mairie+maillezai&amp;gs_lcp=Cgdnd3Mtd2l6EAMyBQgAEIAEMgsILhCABBDHARCvATIFCAAQgAQyBggAEBYQHjICCCYyAggmOgcIABBHELADOgQIIxAnOg4ILhCABBDHARCvARDUAjoOCC4QgAQQsQMQxwEQrwE6EQguEIAEELEDEIMBEMcBEK8BOhAILhCABBCHAhDHARCvARAUOggILhCABBDUAkoECEEYAEoECEYYAFDeBljHEmCEGmgBcAF4AIAB4gGIAboJkgEFMy41LjGYAQCgAQHIAQjAAQE&amp;sclient=gws-wiz" xr:uid="{84869AA6-D85F-41B4-8034-524CB0D3EE98}"/>
    <hyperlink ref="Q61" r:id="rId18" display="https://www.google.com/search?q=mairie+maille&amp;rlz=1C1GCEA_enFR779FR780&amp;sxsrf=APq-WBu_3lyU-Or04LnIQXAE7I0lYnB2JA%3A1646944804786&amp;ei=JGIqYq3DL4yTlwSX6KbYBQ&amp;ved=0ahUKEwit5bbAs7z2AhWMyYUKHRe0CVsQ4dUDCA4&amp;uact=5&amp;oq=mairie+maille&amp;gs_lcp=Cgdnd3Mtd2l6EAMyBAgjECcyCwguEIAEEMcBEK8BMgUIABCABDIFCAAQgAQyCwguEIAEEMcBEK8BMgUIABCABDIFCAAQgAQyBQgAEIAEMgsILhCABBDHARCvATIICC4QgAQQ1AI6BwgAEEcQsANKBAhBGABKBAhGGABQwAZYwAZgiwhoAXABeACAAWCIAWCSAQExmAEAoAEByAEIwAEB&amp;sclient=gws-wiz" xr:uid="{B0536648-5BD4-4007-9354-70B0D6DBBE00}"/>
    <hyperlink ref="Q64" r:id="rId19" display="https://www.google.com/search?q=mairie+de+saint+hilaire+la+palud&amp;rlz=1C1GCEA_enFR779FR780&amp;sxsrf=APq-WBvp-i4gj7S9mZG39YxGa5aUeRt_uw%3A1646944776065&amp;ei=CGIqYum9A6GWlwS0spLoBA&amp;ved=0ahUKEwjp4d2ys7z2AhUhy4UKHTSZBE0Q4dUDCA4&amp;uact=5&amp;oq=mairie+de+saint+hilaire+la+palud&amp;gs_lcp=Cgdnd3Mtd2l6EAMyBAgjECcyAggmMgYIABAWEB4yBggAEBYQHjICCCY6DQguEMcBEK8BELADECc6BwgAEEcQsAM6CwguEIAEEMcBEK8BOgUIABCABDoOCC4QgAQQxwEQrwEQ1AI6BQguEIAEOggIABAWEAoQHkoECEEYAEoECEYYAFDZBlj-G2DlHmgBcAF4AIABgwKIAcIOkgEGNS4xMC4xmAEAoAEByAEJwAEB&amp;sclient=gws-wiz" xr:uid="{780B21AF-04EF-4772-8641-062CD32CEA73}"/>
    <hyperlink ref="Q37" r:id="rId20" display="https://www.google.com/search?q=mairie+de+saint+laurent+de+la+salle&amp;rlz=1C1GCEA_enFR779FR780&amp;sxsrf=APq-WBu_1Plt63kTL4zGHIjH1OzPSfYSRw%3A1646944885596&amp;ei=dWIqYr7zI4yWlwTKzLyYAw&amp;ved=0ahUKEwj-gfvms7z2AhUMy4UKHUomDzMQ4dUDCA4&amp;uact=5&amp;oq=mairie+de+saint+laurent+de+la+salle&amp;gs_lcp=Cgdnd3Mtd2l6EAMyCwguEIAEEMcBEK8BOgcIIxCwAxAnOgcIABBHELADOgUIABCABDoFCC4QgAQ6BggAEBYQHkoECEEYAEoECEYYAFDwKFihTGDpTmgCcAF4AIABqAGIAZwRkgEENy4xMpgBAKABAcgBCcABAQ&amp;sclient=gws-wiz" xr:uid="{C21F6324-EFE0-49E3-B240-49EC818A0D04}"/>
  </hyperlinks>
  <pageMargins left="0.70866141732283472" right="0.70866141732283472" top="0.74803149606299213" bottom="0.74803149606299213" header="0.31496062992125984" footer="0.31496062992125984"/>
  <pageSetup paperSize="9" scale="47" fitToHeight="0" orientation="landscape" r:id="rId21"/>
  <headerFooter>
    <oddFooter>&amp;L&amp;F&amp;C&amp;P/&amp;N&amp;R&amp;D</oddFooter>
  </headerFooter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topLeftCell="A34" workbookViewId="0">
      <selection activeCell="C56" sqref="C56"/>
    </sheetView>
  </sheetViews>
  <sheetFormatPr baseColWidth="10" defaultRowHeight="15" x14ac:dyDescent="0.25"/>
  <sheetData>
    <row r="1" spans="1:1" x14ac:dyDescent="0.25">
      <c r="A1" s="72">
        <v>44593</v>
      </c>
    </row>
    <row r="3" spans="1:1" x14ac:dyDescent="0.25">
      <c r="A3" t="s">
        <v>134</v>
      </c>
    </row>
    <row r="4" spans="1:1" x14ac:dyDescent="0.25">
      <c r="A4" t="s">
        <v>136</v>
      </c>
    </row>
    <row r="5" spans="1:1" x14ac:dyDescent="0.25">
      <c r="A5" t="s">
        <v>135</v>
      </c>
    </row>
    <row r="7" spans="1:1" x14ac:dyDescent="0.25">
      <c r="A7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8" x14ac:dyDescent="0.25">
      <c r="A17" t="s">
        <v>144</v>
      </c>
    </row>
    <row r="19" spans="1:8" x14ac:dyDescent="0.25">
      <c r="A19" t="s">
        <v>145</v>
      </c>
      <c r="B19" t="s">
        <v>146</v>
      </c>
    </row>
    <row r="20" spans="1:8" x14ac:dyDescent="0.25">
      <c r="A20" t="s">
        <v>147</v>
      </c>
      <c r="B20" t="s">
        <v>148</v>
      </c>
    </row>
    <row r="22" spans="1:8" x14ac:dyDescent="0.25">
      <c r="A22" s="74" t="s">
        <v>149</v>
      </c>
      <c r="B22" s="74"/>
      <c r="C22" t="s">
        <v>150</v>
      </c>
      <c r="D22" t="s">
        <v>151</v>
      </c>
      <c r="F22" t="s">
        <v>169</v>
      </c>
      <c r="H22" t="s">
        <v>170</v>
      </c>
    </row>
    <row r="23" spans="1:8" x14ac:dyDescent="0.25">
      <c r="A23" s="74" t="s">
        <v>168</v>
      </c>
      <c r="B23" s="74"/>
      <c r="H23" t="s">
        <v>195</v>
      </c>
    </row>
    <row r="24" spans="1:8" x14ac:dyDescent="0.25">
      <c r="A24" t="s">
        <v>153</v>
      </c>
      <c r="D24" t="s">
        <v>161</v>
      </c>
    </row>
    <row r="25" spans="1:8" x14ac:dyDescent="0.25">
      <c r="B25" t="s">
        <v>162</v>
      </c>
      <c r="D25" t="s">
        <v>163</v>
      </c>
      <c r="F25" t="s">
        <v>164</v>
      </c>
    </row>
    <row r="27" spans="1:8" x14ac:dyDescent="0.25">
      <c r="A27" t="s">
        <v>165</v>
      </c>
    </row>
    <row r="28" spans="1:8" x14ac:dyDescent="0.25">
      <c r="A28" t="s">
        <v>166</v>
      </c>
    </row>
    <row r="30" spans="1:8" x14ac:dyDescent="0.25">
      <c r="A30" t="s">
        <v>167</v>
      </c>
    </row>
    <row r="32" spans="1:8" x14ac:dyDescent="0.25">
      <c r="A32" t="s">
        <v>171</v>
      </c>
    </row>
    <row r="33" spans="1:2" x14ac:dyDescent="0.25">
      <c r="A33" t="s">
        <v>172</v>
      </c>
    </row>
    <row r="34" spans="1:2" x14ac:dyDescent="0.25">
      <c r="A34" t="s">
        <v>173</v>
      </c>
    </row>
    <row r="35" spans="1:2" x14ac:dyDescent="0.25">
      <c r="A35" t="s">
        <v>174</v>
      </c>
    </row>
    <row r="36" spans="1:2" x14ac:dyDescent="0.25">
      <c r="A36" t="s">
        <v>175</v>
      </c>
    </row>
    <row r="38" spans="1:2" x14ac:dyDescent="0.25">
      <c r="A38" t="s">
        <v>176</v>
      </c>
      <c r="B38" t="s">
        <v>185</v>
      </c>
    </row>
    <row r="39" spans="1:2" x14ac:dyDescent="0.25">
      <c r="A39" t="s">
        <v>177</v>
      </c>
    </row>
    <row r="41" spans="1:2" x14ac:dyDescent="0.25">
      <c r="A41" t="s">
        <v>178</v>
      </c>
    </row>
    <row r="43" spans="1:2" x14ac:dyDescent="0.25">
      <c r="A43" t="s">
        <v>179</v>
      </c>
    </row>
    <row r="44" spans="1:2" x14ac:dyDescent="0.25">
      <c r="A44" t="s">
        <v>180</v>
      </c>
    </row>
    <row r="46" spans="1:2" x14ac:dyDescent="0.25">
      <c r="A46" t="s">
        <v>181</v>
      </c>
    </row>
    <row r="48" spans="1:2" x14ac:dyDescent="0.25">
      <c r="A48" t="s">
        <v>26</v>
      </c>
      <c r="B48" t="s">
        <v>182</v>
      </c>
    </row>
    <row r="50" spans="1:5" x14ac:dyDescent="0.25">
      <c r="A50" t="s">
        <v>183</v>
      </c>
      <c r="B50" t="s">
        <v>184</v>
      </c>
    </row>
    <row r="52" spans="1:5" x14ac:dyDescent="0.25">
      <c r="A52" t="s">
        <v>186</v>
      </c>
      <c r="E52" t="s">
        <v>187</v>
      </c>
    </row>
    <row r="53" spans="1:5" x14ac:dyDescent="0.25">
      <c r="E53" t="s">
        <v>188</v>
      </c>
    </row>
    <row r="55" spans="1:5" x14ac:dyDescent="0.25">
      <c r="A55" t="s">
        <v>190</v>
      </c>
    </row>
    <row r="56" spans="1:5" x14ac:dyDescent="0.25">
      <c r="A56" t="s">
        <v>189</v>
      </c>
    </row>
    <row r="58" spans="1:5" x14ac:dyDescent="0.25">
      <c r="A58" t="s">
        <v>191</v>
      </c>
    </row>
    <row r="60" spans="1:5" x14ac:dyDescent="0.25">
      <c r="A60" t="s">
        <v>192</v>
      </c>
      <c r="B60" t="s">
        <v>194</v>
      </c>
    </row>
    <row r="61" spans="1:5" x14ac:dyDescent="0.25">
      <c r="B61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topLeftCell="A10" workbookViewId="0">
      <selection activeCell="C16" sqref="C16"/>
    </sheetView>
  </sheetViews>
  <sheetFormatPr baseColWidth="10" defaultRowHeight="15" x14ac:dyDescent="0.25"/>
  <cols>
    <col min="1" max="1" width="39.28515625" style="77" customWidth="1"/>
    <col min="2" max="2" width="12.28515625" style="76" bestFit="1" customWidth="1"/>
    <col min="3" max="3" width="63.140625" style="75" bestFit="1" customWidth="1"/>
  </cols>
  <sheetData>
    <row r="1" spans="1:5" ht="27.75" customHeight="1" x14ac:dyDescent="0.25">
      <c r="A1" s="189" t="s">
        <v>125</v>
      </c>
      <c r="B1" s="189"/>
      <c r="C1" s="188" t="s">
        <v>126</v>
      </c>
      <c r="D1" s="78"/>
      <c r="E1" s="78"/>
    </row>
    <row r="2" spans="1:5" ht="33.75" customHeight="1" x14ac:dyDescent="0.25">
      <c r="A2" s="189"/>
      <c r="B2" s="189"/>
      <c r="C2" s="188"/>
      <c r="D2" s="78"/>
      <c r="E2" s="78"/>
    </row>
    <row r="3" spans="1:5" ht="27.75" customHeight="1" x14ac:dyDescent="0.25">
      <c r="A3" s="190" t="s">
        <v>230</v>
      </c>
      <c r="B3" s="191"/>
      <c r="C3" s="188"/>
      <c r="D3" s="78"/>
      <c r="E3" s="78"/>
    </row>
    <row r="4" spans="1:5" ht="374.25" customHeight="1" x14ac:dyDescent="0.25">
      <c r="A4" s="80" t="s">
        <v>205</v>
      </c>
      <c r="B4" s="186" t="s">
        <v>221</v>
      </c>
      <c r="C4" s="187"/>
    </row>
    <row r="7" spans="1:5" ht="105" x14ac:dyDescent="0.25">
      <c r="A7" s="79" t="s">
        <v>215</v>
      </c>
      <c r="B7" s="85" t="s">
        <v>208</v>
      </c>
      <c r="C7" s="2" t="s">
        <v>198</v>
      </c>
    </row>
    <row r="8" spans="1:5" ht="75" x14ac:dyDescent="0.25">
      <c r="A8" s="79" t="s">
        <v>196</v>
      </c>
      <c r="B8" s="85" t="s">
        <v>208</v>
      </c>
      <c r="C8" s="2" t="s">
        <v>199</v>
      </c>
    </row>
    <row r="9" spans="1:5" ht="45" x14ac:dyDescent="0.25">
      <c r="A9" s="79" t="s">
        <v>207</v>
      </c>
      <c r="B9" s="85" t="s">
        <v>208</v>
      </c>
      <c r="C9" s="2" t="s">
        <v>209</v>
      </c>
    </row>
    <row r="10" spans="1:5" ht="60" x14ac:dyDescent="0.25">
      <c r="A10" s="79" t="s">
        <v>200</v>
      </c>
      <c r="B10" s="85" t="s">
        <v>197</v>
      </c>
      <c r="C10" s="2" t="s">
        <v>201</v>
      </c>
    </row>
    <row r="11" spans="1:5" ht="45" x14ac:dyDescent="0.25">
      <c r="A11" s="79" t="s">
        <v>203</v>
      </c>
      <c r="B11" s="85" t="s">
        <v>202</v>
      </c>
      <c r="C11" s="2" t="s">
        <v>204</v>
      </c>
    </row>
    <row r="12" spans="1:5" ht="30" x14ac:dyDescent="0.25">
      <c r="A12" s="79" t="s">
        <v>206</v>
      </c>
      <c r="B12" s="85" t="s">
        <v>197</v>
      </c>
      <c r="C12" s="2" t="s">
        <v>214</v>
      </c>
    </row>
    <row r="13" spans="1:5" ht="30" x14ac:dyDescent="0.25">
      <c r="A13" s="79" t="s">
        <v>216</v>
      </c>
      <c r="B13" s="85" t="s">
        <v>208</v>
      </c>
      <c r="C13" s="2" t="s">
        <v>217</v>
      </c>
    </row>
    <row r="14" spans="1:5" x14ac:dyDescent="0.25">
      <c r="A14" s="79" t="s">
        <v>218</v>
      </c>
      <c r="B14" s="85" t="s">
        <v>220</v>
      </c>
      <c r="C14" s="2"/>
    </row>
    <row r="15" spans="1:5" ht="30" x14ac:dyDescent="0.25">
      <c r="A15" s="79" t="s">
        <v>219</v>
      </c>
      <c r="B15" s="85" t="s">
        <v>220</v>
      </c>
      <c r="C15" s="2"/>
    </row>
    <row r="16" spans="1:5" ht="30" x14ac:dyDescent="0.25">
      <c r="A16" s="79" t="s">
        <v>222</v>
      </c>
      <c r="B16" s="85" t="s">
        <v>223</v>
      </c>
      <c r="C16" s="2" t="s">
        <v>224</v>
      </c>
    </row>
    <row r="17" spans="1:3" x14ac:dyDescent="0.25">
      <c r="A17" s="79" t="s">
        <v>225</v>
      </c>
      <c r="B17" s="85" t="s">
        <v>226</v>
      </c>
      <c r="C17" s="2"/>
    </row>
    <row r="18" spans="1:3" ht="75" x14ac:dyDescent="0.25">
      <c r="A18" s="79" t="s">
        <v>227</v>
      </c>
      <c r="B18" s="85" t="s">
        <v>228</v>
      </c>
      <c r="C18" s="2" t="s">
        <v>231</v>
      </c>
    </row>
  </sheetData>
  <mergeCells count="4">
    <mergeCell ref="B4:C4"/>
    <mergeCell ref="C1:C3"/>
    <mergeCell ref="A1:B2"/>
    <mergeCell ref="A3:B3"/>
  </mergeCells>
  <pageMargins left="0.19685039370078741" right="0.19685039370078741" top="0.19685039370078741" bottom="0.74803149606299213" header="0.31496062992125984" footer="0.31496062992125984"/>
  <pageSetup paperSize="9" scale="87" fitToHeight="0" orientation="portrait" r:id="rId1"/>
  <headerFooter>
    <oddFooter>&amp;L&amp;8&amp;F&amp;C&amp;P/&amp;N&amp;R&amp;8&amp;D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6"/>
  <sheetViews>
    <sheetView tabSelected="1" workbookViewId="0">
      <selection activeCell="H22" sqref="H22"/>
    </sheetView>
  </sheetViews>
  <sheetFormatPr baseColWidth="10" defaultColWidth="9.140625" defaultRowHeight="15" x14ac:dyDescent="0.25"/>
  <cols>
    <col min="1" max="1" width="14.140625" customWidth="1"/>
    <col min="2" max="2" width="32.42578125" customWidth="1"/>
    <col min="3" max="3" width="19.85546875" style="59" customWidth="1"/>
    <col min="4" max="4" width="15.140625" customWidth="1"/>
    <col min="5" max="5" width="14.5703125" bestFit="1" customWidth="1"/>
    <col min="6" max="7" width="14.5703125" customWidth="1"/>
    <col min="8" max="8" width="32.28515625" customWidth="1"/>
  </cols>
  <sheetData>
    <row r="1" spans="1:12" ht="27.75" customHeight="1" x14ac:dyDescent="0.25">
      <c r="A1" s="262"/>
      <c r="B1" s="256" t="s">
        <v>385</v>
      </c>
      <c r="C1" s="257"/>
      <c r="D1" s="251" t="s">
        <v>384</v>
      </c>
      <c r="E1" s="251"/>
      <c r="F1" s="239" t="s">
        <v>346</v>
      </c>
      <c r="G1" s="240"/>
      <c r="H1" s="241"/>
      <c r="I1" s="78"/>
      <c r="J1" s="78"/>
    </row>
    <row r="2" spans="1:12" ht="27.75" customHeight="1" x14ac:dyDescent="0.25">
      <c r="A2" s="262"/>
      <c r="B2" s="258"/>
      <c r="C2" s="259"/>
      <c r="D2" s="251"/>
      <c r="E2" s="251"/>
      <c r="F2" s="242"/>
      <c r="G2" s="243"/>
      <c r="H2" s="244"/>
      <c r="I2" s="78"/>
      <c r="J2" s="78"/>
    </row>
    <row r="3" spans="1:12" ht="27.75" customHeight="1" x14ac:dyDescent="0.25">
      <c r="A3" s="263"/>
      <c r="B3" s="260"/>
      <c r="C3" s="261"/>
      <c r="D3" s="251"/>
      <c r="E3" s="251"/>
      <c r="F3" s="245"/>
      <c r="G3" s="246"/>
      <c r="H3" s="247"/>
      <c r="I3" s="78"/>
      <c r="J3" s="78"/>
    </row>
    <row r="4" spans="1:12" ht="30" customHeight="1" x14ac:dyDescent="0.25">
      <c r="A4" s="286" t="s">
        <v>210</v>
      </c>
      <c r="B4" s="286"/>
      <c r="C4" s="277"/>
      <c r="D4" s="278"/>
      <c r="E4" s="278"/>
      <c r="F4" s="278"/>
      <c r="G4" s="278"/>
      <c r="H4" s="279"/>
    </row>
    <row r="5" spans="1:12" ht="30" customHeight="1" x14ac:dyDescent="0.25">
      <c r="A5" s="286" t="s">
        <v>211</v>
      </c>
      <c r="B5" s="286"/>
      <c r="C5" s="280"/>
      <c r="D5" s="281"/>
      <c r="E5" s="281"/>
      <c r="F5" s="281"/>
      <c r="G5" s="281"/>
      <c r="H5" s="282"/>
    </row>
    <row r="6" spans="1:12" ht="30" customHeight="1" x14ac:dyDescent="0.25">
      <c r="A6" s="286" t="s">
        <v>212</v>
      </c>
      <c r="B6" s="286"/>
      <c r="C6" s="280"/>
      <c r="D6" s="281"/>
      <c r="E6" s="281"/>
      <c r="F6" s="281"/>
      <c r="G6" s="281"/>
      <c r="H6" s="282"/>
    </row>
    <row r="7" spans="1:12" ht="30" customHeight="1" x14ac:dyDescent="0.25">
      <c r="A7" s="275" t="s">
        <v>395</v>
      </c>
      <c r="B7" s="276"/>
      <c r="C7" s="283"/>
      <c r="D7" s="284"/>
      <c r="E7" s="284"/>
      <c r="F7" s="284"/>
      <c r="G7" s="284"/>
      <c r="H7" s="285"/>
    </row>
    <row r="8" spans="1:12" ht="15" customHeight="1" thickBot="1" x14ac:dyDescent="0.3">
      <c r="B8" s="67"/>
      <c r="C8" s="90"/>
      <c r="D8" s="68"/>
      <c r="E8" s="68"/>
      <c r="F8" s="68"/>
      <c r="G8" s="68"/>
      <c r="H8" s="68"/>
    </row>
    <row r="9" spans="1:12" x14ac:dyDescent="0.25">
      <c r="B9" s="248" t="s">
        <v>386</v>
      </c>
      <c r="C9" s="249"/>
      <c r="D9" s="249"/>
      <c r="E9" s="249"/>
      <c r="F9" s="249"/>
      <c r="G9" s="249"/>
      <c r="H9" s="250"/>
    </row>
    <row r="10" spans="1:12" ht="18.75" x14ac:dyDescent="0.3">
      <c r="B10" s="304" t="s">
        <v>387</v>
      </c>
      <c r="C10" s="305"/>
      <c r="D10" s="305"/>
      <c r="E10" s="305"/>
      <c r="F10" s="305"/>
      <c r="G10" s="305"/>
      <c r="H10" s="306"/>
    </row>
    <row r="11" spans="1:12" x14ac:dyDescent="0.25">
      <c r="B11" s="264" t="s">
        <v>388</v>
      </c>
      <c r="C11" s="265"/>
      <c r="D11" s="265"/>
      <c r="E11" s="265"/>
      <c r="F11" s="265"/>
      <c r="G11" s="265"/>
      <c r="H11" s="266"/>
    </row>
    <row r="12" spans="1:12" ht="15.75" thickBot="1" x14ac:dyDescent="0.3">
      <c r="B12" s="267" t="s">
        <v>389</v>
      </c>
      <c r="C12" s="268"/>
      <c r="D12" s="268"/>
      <c r="E12" s="268"/>
      <c r="F12" s="268"/>
      <c r="G12" s="268"/>
      <c r="H12" s="269"/>
    </row>
    <row r="13" spans="1:12" ht="15.75" thickBot="1" x14ac:dyDescent="0.3">
      <c r="B13" s="81"/>
      <c r="C13" s="156"/>
      <c r="D13" s="81"/>
      <c r="E13" s="81"/>
      <c r="F13" s="81"/>
      <c r="G13" s="81"/>
      <c r="H13" s="81"/>
    </row>
    <row r="14" spans="1:12" ht="15.75" thickBot="1" x14ac:dyDescent="0.3">
      <c r="B14" s="272" t="s">
        <v>382</v>
      </c>
      <c r="C14" s="273"/>
      <c r="D14" s="273"/>
      <c r="E14" s="273"/>
      <c r="F14" s="273"/>
      <c r="G14" s="273"/>
      <c r="H14" s="274"/>
    </row>
    <row r="15" spans="1:12" ht="30" customHeight="1" thickBot="1" x14ac:dyDescent="0.3">
      <c r="B15" s="270" t="s">
        <v>390</v>
      </c>
      <c r="C15" s="271"/>
      <c r="D15" s="271"/>
      <c r="E15" s="271"/>
      <c r="F15" s="271"/>
      <c r="G15" s="271"/>
      <c r="H15" s="166" t="s">
        <v>391</v>
      </c>
    </row>
    <row r="16" spans="1:12" ht="15.75" thickBot="1" x14ac:dyDescent="0.3">
      <c r="B16" s="81"/>
      <c r="C16" s="156"/>
      <c r="D16" s="81"/>
      <c r="E16" s="81"/>
      <c r="F16" s="81"/>
      <c r="G16" s="81"/>
      <c r="H16" s="81"/>
      <c r="L16" s="329"/>
    </row>
    <row r="17" spans="1:8" ht="15" customHeight="1" thickBot="1" x14ac:dyDescent="0.3">
      <c r="A17" s="254" t="s">
        <v>105</v>
      </c>
      <c r="B17" s="296" t="s">
        <v>394</v>
      </c>
      <c r="C17" s="294"/>
      <c r="D17" s="296" t="s">
        <v>379</v>
      </c>
      <c r="E17" s="298" t="s">
        <v>213</v>
      </c>
      <c r="F17" s="299"/>
      <c r="G17" s="320" t="s">
        <v>229</v>
      </c>
      <c r="H17" s="252" t="s">
        <v>360</v>
      </c>
    </row>
    <row r="18" spans="1:8" ht="107.25" thickBot="1" x14ac:dyDescent="0.3">
      <c r="A18" s="255"/>
      <c r="B18" s="297"/>
      <c r="C18" s="295"/>
      <c r="D18" s="300"/>
      <c r="E18" s="319" t="s">
        <v>392</v>
      </c>
      <c r="F18" s="312" t="s">
        <v>393</v>
      </c>
      <c r="G18" s="321"/>
      <c r="H18" s="253"/>
    </row>
    <row r="19" spans="1:8" ht="30" customHeight="1" x14ac:dyDescent="0.25">
      <c r="A19" s="193" t="s">
        <v>358</v>
      </c>
      <c r="B19" s="307" t="s">
        <v>0</v>
      </c>
      <c r="C19" s="157" t="s">
        <v>349</v>
      </c>
      <c r="D19" s="288" t="s">
        <v>383</v>
      </c>
      <c r="E19" s="209" t="s">
        <v>345</v>
      </c>
      <c r="F19" s="222"/>
      <c r="G19" s="222"/>
      <c r="H19" s="146"/>
    </row>
    <row r="20" spans="1:8" ht="30" customHeight="1" x14ac:dyDescent="0.25">
      <c r="A20" s="197"/>
      <c r="B20" s="315" t="s">
        <v>354</v>
      </c>
      <c r="C20" s="158"/>
      <c r="D20" s="289"/>
      <c r="E20" s="210"/>
      <c r="F20" s="223"/>
      <c r="G20" s="223"/>
      <c r="H20" s="314" t="s">
        <v>3</v>
      </c>
    </row>
    <row r="21" spans="1:8" ht="30" customHeight="1" x14ac:dyDescent="0.25">
      <c r="A21" s="197"/>
      <c r="B21" s="137" t="s">
        <v>348</v>
      </c>
      <c r="C21" s="227" t="s">
        <v>347</v>
      </c>
      <c r="D21" s="292"/>
      <c r="E21" s="293"/>
      <c r="F21" s="223"/>
      <c r="G21" s="223"/>
      <c r="H21" s="147"/>
    </row>
    <row r="22" spans="1:8" ht="30" customHeight="1" thickBot="1" x14ac:dyDescent="0.3">
      <c r="A22" s="197"/>
      <c r="B22" s="327" t="s">
        <v>353</v>
      </c>
      <c r="C22" s="124"/>
      <c r="D22" s="289" t="s">
        <v>381</v>
      </c>
      <c r="E22" s="210" t="s">
        <v>345</v>
      </c>
      <c r="F22" s="223"/>
      <c r="G22" s="223"/>
      <c r="H22" s="328" t="s">
        <v>6</v>
      </c>
    </row>
    <row r="23" spans="1:8" ht="30" customHeight="1" thickBot="1" x14ac:dyDescent="0.3">
      <c r="A23" s="291"/>
      <c r="B23" s="308" t="s">
        <v>350</v>
      </c>
      <c r="C23" s="159" t="s">
        <v>351</v>
      </c>
      <c r="D23" s="290"/>
      <c r="E23" s="211"/>
      <c r="F23" s="287"/>
      <c r="G23" s="322"/>
      <c r="H23" s="148"/>
    </row>
    <row r="24" spans="1:8" ht="15.75" thickBot="1" x14ac:dyDescent="0.3">
      <c r="A24" s="192"/>
      <c r="B24" s="192"/>
      <c r="C24" s="192"/>
      <c r="D24" s="192"/>
      <c r="E24" s="192"/>
      <c r="F24" s="192"/>
      <c r="G24" s="192"/>
      <c r="H24" s="192"/>
    </row>
    <row r="25" spans="1:8" ht="60" customHeight="1" x14ac:dyDescent="0.25">
      <c r="A25" s="193" t="s">
        <v>359</v>
      </c>
      <c r="B25" s="307" t="s">
        <v>5</v>
      </c>
      <c r="C25" s="151" t="s">
        <v>349</v>
      </c>
      <c r="D25" s="155" t="s">
        <v>380</v>
      </c>
      <c r="E25" s="140" t="s">
        <v>345</v>
      </c>
      <c r="F25" s="209"/>
      <c r="G25" s="222"/>
      <c r="H25" s="301"/>
    </row>
    <row r="26" spans="1:8" ht="30" customHeight="1" x14ac:dyDescent="0.25">
      <c r="A26" s="194"/>
      <c r="B26" s="139" t="s">
        <v>352</v>
      </c>
      <c r="C26" s="316" t="s">
        <v>347</v>
      </c>
      <c r="D26" s="316"/>
      <c r="E26" s="316"/>
      <c r="F26" s="210"/>
      <c r="G26" s="223"/>
      <c r="H26" s="302"/>
    </row>
    <row r="27" spans="1:8" ht="30" customHeight="1" thickBot="1" x14ac:dyDescent="0.3">
      <c r="A27" s="194"/>
      <c r="B27" s="324" t="s">
        <v>355</v>
      </c>
      <c r="C27" s="138"/>
      <c r="D27" s="289" t="s">
        <v>381</v>
      </c>
      <c r="E27" s="210" t="s">
        <v>345</v>
      </c>
      <c r="F27" s="210"/>
      <c r="G27" s="223"/>
      <c r="H27" s="323" t="s">
        <v>8</v>
      </c>
    </row>
    <row r="28" spans="1:8" ht="30" customHeight="1" thickBot="1" x14ac:dyDescent="0.3">
      <c r="A28" s="195"/>
      <c r="B28" s="309" t="s">
        <v>367</v>
      </c>
      <c r="C28" s="150" t="s">
        <v>351</v>
      </c>
      <c r="D28" s="290"/>
      <c r="E28" s="211"/>
      <c r="F28" s="211"/>
      <c r="G28" s="322"/>
      <c r="H28" s="149"/>
    </row>
    <row r="29" spans="1:8" ht="15.75" thickBot="1" x14ac:dyDescent="0.3">
      <c r="A29" s="192"/>
      <c r="B29" s="192"/>
      <c r="C29" s="192"/>
      <c r="D29" s="192"/>
      <c r="E29" s="192"/>
      <c r="F29" s="192"/>
      <c r="G29" s="192"/>
      <c r="H29" s="192"/>
    </row>
    <row r="30" spans="1:8" ht="30" customHeight="1" x14ac:dyDescent="0.25">
      <c r="A30" s="193" t="s">
        <v>362</v>
      </c>
      <c r="B30" s="307" t="s">
        <v>9</v>
      </c>
      <c r="C30" s="160" t="s">
        <v>349</v>
      </c>
      <c r="D30" s="303" t="s">
        <v>380</v>
      </c>
      <c r="E30" s="209" t="s">
        <v>345</v>
      </c>
      <c r="F30" s="214"/>
      <c r="G30" s="222"/>
      <c r="H30" s="142"/>
    </row>
    <row r="31" spans="1:8" ht="30" customHeight="1" x14ac:dyDescent="0.25">
      <c r="A31" s="194"/>
      <c r="B31" s="324" t="s">
        <v>356</v>
      </c>
      <c r="C31" s="138"/>
      <c r="D31" s="289"/>
      <c r="E31" s="210"/>
      <c r="F31" s="215"/>
      <c r="G31" s="223"/>
      <c r="H31" s="323" t="s">
        <v>11</v>
      </c>
    </row>
    <row r="32" spans="1:8" ht="30" customHeight="1" thickBot="1" x14ac:dyDescent="0.3">
      <c r="A32" s="194"/>
      <c r="B32" s="139" t="s">
        <v>13</v>
      </c>
      <c r="C32" s="317" t="s">
        <v>347</v>
      </c>
      <c r="D32" s="317"/>
      <c r="E32" s="317"/>
      <c r="F32" s="216"/>
      <c r="G32" s="208"/>
      <c r="H32" s="147"/>
    </row>
    <row r="33" spans="1:8" ht="60" customHeight="1" thickBot="1" x14ac:dyDescent="0.3">
      <c r="A33" s="195"/>
      <c r="B33" s="309" t="s">
        <v>357</v>
      </c>
      <c r="C33" s="150" t="s">
        <v>351</v>
      </c>
      <c r="D33" s="154" t="s">
        <v>381</v>
      </c>
      <c r="E33" s="144" t="s">
        <v>345</v>
      </c>
      <c r="F33" s="162"/>
      <c r="G33" s="322"/>
      <c r="H33" s="161"/>
    </row>
    <row r="34" spans="1:8" ht="15.75" thickBot="1" x14ac:dyDescent="0.3">
      <c r="A34" s="221"/>
      <c r="B34" s="221"/>
      <c r="C34" s="221"/>
      <c r="D34" s="221"/>
      <c r="E34" s="221"/>
      <c r="F34" s="221"/>
      <c r="G34" s="221"/>
      <c r="H34" s="221"/>
    </row>
    <row r="35" spans="1:8" ht="60" customHeight="1" x14ac:dyDescent="0.25">
      <c r="A35" s="193" t="s">
        <v>363</v>
      </c>
      <c r="B35" s="163" t="s">
        <v>10</v>
      </c>
      <c r="C35" s="160" t="s">
        <v>349</v>
      </c>
      <c r="D35" s="153" t="s">
        <v>380</v>
      </c>
      <c r="E35" s="140" t="s">
        <v>345</v>
      </c>
      <c r="F35" s="222"/>
      <c r="G35" s="222"/>
      <c r="H35" s="164"/>
    </row>
    <row r="36" spans="1:8" ht="30" customHeight="1" thickBot="1" x14ac:dyDescent="0.3">
      <c r="A36" s="194"/>
      <c r="B36" s="137" t="s">
        <v>361</v>
      </c>
      <c r="C36" s="316" t="s">
        <v>347</v>
      </c>
      <c r="D36" s="316"/>
      <c r="E36" s="316"/>
      <c r="F36" s="223"/>
      <c r="G36" s="223"/>
      <c r="H36" s="225"/>
    </row>
    <row r="37" spans="1:8" ht="60" customHeight="1" thickBot="1" x14ac:dyDescent="0.3">
      <c r="A37" s="195"/>
      <c r="B37" s="309" t="s">
        <v>368</v>
      </c>
      <c r="C37" s="150" t="s">
        <v>351</v>
      </c>
      <c r="D37" s="152" t="s">
        <v>381</v>
      </c>
      <c r="E37" s="141" t="s">
        <v>345</v>
      </c>
      <c r="F37" s="224"/>
      <c r="G37" s="322"/>
      <c r="H37" s="226"/>
    </row>
    <row r="38" spans="1:8" ht="15.75" thickBot="1" x14ac:dyDescent="0.3">
      <c r="A38" s="220"/>
      <c r="B38" s="220"/>
      <c r="C38" s="220"/>
      <c r="D38" s="220"/>
      <c r="E38" s="220"/>
      <c r="F38" s="220"/>
      <c r="G38" s="220"/>
      <c r="H38" s="220"/>
    </row>
    <row r="39" spans="1:8" ht="60" customHeight="1" x14ac:dyDescent="0.25">
      <c r="A39" s="193" t="s">
        <v>364</v>
      </c>
      <c r="B39" s="326" t="s">
        <v>17</v>
      </c>
      <c r="C39" s="160" t="s">
        <v>349</v>
      </c>
      <c r="D39" s="153" t="s">
        <v>380</v>
      </c>
      <c r="E39" s="140" t="s">
        <v>345</v>
      </c>
      <c r="F39" s="222"/>
      <c r="G39" s="222"/>
      <c r="H39" s="325" t="s">
        <v>8</v>
      </c>
    </row>
    <row r="40" spans="1:8" ht="30" customHeight="1" thickBot="1" x14ac:dyDescent="0.3">
      <c r="A40" s="197"/>
      <c r="B40" s="137" t="s">
        <v>369</v>
      </c>
      <c r="C40" s="316" t="s">
        <v>347</v>
      </c>
      <c r="D40" s="316"/>
      <c r="E40" s="316"/>
      <c r="F40" s="223"/>
      <c r="G40" s="223"/>
      <c r="H40" s="199"/>
    </row>
    <row r="41" spans="1:8" ht="60" customHeight="1" thickBot="1" x14ac:dyDescent="0.3">
      <c r="A41" s="195"/>
      <c r="B41" s="309" t="s">
        <v>370</v>
      </c>
      <c r="C41" s="150" t="s">
        <v>351</v>
      </c>
      <c r="D41" s="152" t="s">
        <v>381</v>
      </c>
      <c r="E41" s="141" t="s">
        <v>345</v>
      </c>
      <c r="F41" s="224"/>
      <c r="G41" s="322"/>
      <c r="H41" s="200"/>
    </row>
    <row r="42" spans="1:8" ht="15.75" thickBot="1" x14ac:dyDescent="0.3">
      <c r="A42" s="198"/>
      <c r="B42" s="198"/>
      <c r="C42" s="198"/>
      <c r="D42" s="198"/>
      <c r="E42" s="198"/>
      <c r="F42" s="198"/>
      <c r="G42" s="198"/>
      <c r="H42" s="198"/>
    </row>
    <row r="43" spans="1:8" ht="30" customHeight="1" x14ac:dyDescent="0.25">
      <c r="A43" s="193" t="s">
        <v>365</v>
      </c>
      <c r="B43" s="307" t="s">
        <v>21</v>
      </c>
      <c r="C43" s="160" t="s">
        <v>349</v>
      </c>
      <c r="D43" s="204" t="s">
        <v>380</v>
      </c>
      <c r="E43" s="228" t="s">
        <v>345</v>
      </c>
      <c r="F43" s="214"/>
      <c r="G43" s="217"/>
      <c r="H43" s="142"/>
    </row>
    <row r="44" spans="1:8" ht="30" x14ac:dyDescent="0.25">
      <c r="A44" s="194"/>
      <c r="B44" s="324" t="s">
        <v>371</v>
      </c>
      <c r="C44" s="207"/>
      <c r="D44" s="205"/>
      <c r="E44" s="202"/>
      <c r="F44" s="215"/>
      <c r="G44" s="218"/>
      <c r="H44" s="323" t="s">
        <v>11</v>
      </c>
    </row>
    <row r="45" spans="1:8" ht="30" x14ac:dyDescent="0.25">
      <c r="A45" s="194"/>
      <c r="B45" s="324" t="s">
        <v>372</v>
      </c>
      <c r="C45" s="208"/>
      <c r="D45" s="206"/>
      <c r="E45" s="229"/>
      <c r="F45" s="215"/>
      <c r="G45" s="218"/>
      <c r="H45" s="323" t="s">
        <v>11</v>
      </c>
    </row>
    <row r="46" spans="1:8" ht="30" customHeight="1" x14ac:dyDescent="0.25">
      <c r="A46" s="194"/>
      <c r="B46" s="139" t="s">
        <v>375</v>
      </c>
      <c r="C46" s="316" t="s">
        <v>347</v>
      </c>
      <c r="D46" s="316"/>
      <c r="E46" s="318"/>
      <c r="F46" s="215"/>
      <c r="G46" s="218"/>
      <c r="H46" s="143"/>
    </row>
    <row r="47" spans="1:8" ht="30" x14ac:dyDescent="0.25">
      <c r="A47" s="194"/>
      <c r="B47" s="324" t="s">
        <v>373</v>
      </c>
      <c r="C47" s="145"/>
      <c r="D47" s="235" t="s">
        <v>381</v>
      </c>
      <c r="E47" s="201" t="s">
        <v>345</v>
      </c>
      <c r="F47" s="215"/>
      <c r="G47" s="218"/>
      <c r="H47" s="323" t="s">
        <v>11</v>
      </c>
    </row>
    <row r="48" spans="1:8" ht="30.75" thickBot="1" x14ac:dyDescent="0.3">
      <c r="A48" s="194"/>
      <c r="B48" s="310" t="s">
        <v>374</v>
      </c>
      <c r="C48" s="212" t="s">
        <v>351</v>
      </c>
      <c r="D48" s="205"/>
      <c r="E48" s="202"/>
      <c r="F48" s="216"/>
      <c r="G48" s="219"/>
      <c r="H48" s="323" t="s">
        <v>11</v>
      </c>
    </row>
    <row r="49" spans="1:8" ht="45.75" thickBot="1" x14ac:dyDescent="0.3">
      <c r="A49" s="195"/>
      <c r="B49" s="311"/>
      <c r="C49" s="213"/>
      <c r="D49" s="236"/>
      <c r="E49" s="203"/>
      <c r="F49" s="312" t="s">
        <v>345</v>
      </c>
      <c r="G49" s="322"/>
      <c r="H49" s="313" t="s">
        <v>396</v>
      </c>
    </row>
    <row r="50" spans="1:8" ht="15.75" thickBot="1" x14ac:dyDescent="0.3">
      <c r="A50" s="220"/>
      <c r="B50" s="220"/>
      <c r="C50" s="220"/>
      <c r="D50" s="220"/>
      <c r="E50" s="220"/>
      <c r="F50" s="220"/>
      <c r="G50" s="220"/>
      <c r="H50" s="220"/>
    </row>
    <row r="51" spans="1:8" ht="30" customHeight="1" x14ac:dyDescent="0.25">
      <c r="A51" s="193" t="s">
        <v>366</v>
      </c>
      <c r="B51" s="307" t="s">
        <v>26</v>
      </c>
      <c r="C51" s="160" t="s">
        <v>349</v>
      </c>
      <c r="D51" s="237" t="s">
        <v>380</v>
      </c>
      <c r="E51" s="222" t="s">
        <v>345</v>
      </c>
      <c r="F51" s="222"/>
      <c r="G51" s="222"/>
      <c r="H51" s="232"/>
    </row>
    <row r="52" spans="1:8" ht="30" customHeight="1" x14ac:dyDescent="0.25">
      <c r="A52" s="194"/>
      <c r="B52" s="139" t="s">
        <v>376</v>
      </c>
      <c r="C52" s="138"/>
      <c r="D52" s="238"/>
      <c r="E52" s="208"/>
      <c r="F52" s="223"/>
      <c r="G52" s="223"/>
      <c r="H52" s="233"/>
    </row>
    <row r="53" spans="1:8" ht="30" customHeight="1" x14ac:dyDescent="0.25">
      <c r="A53" s="194"/>
      <c r="B53" s="139" t="s">
        <v>377</v>
      </c>
      <c r="C53" s="316" t="s">
        <v>347</v>
      </c>
      <c r="D53" s="316"/>
      <c r="E53" s="316"/>
      <c r="F53" s="223"/>
      <c r="G53" s="223"/>
      <c r="H53" s="233"/>
    </row>
    <row r="54" spans="1:8" ht="60" customHeight="1" thickBot="1" x14ac:dyDescent="0.3">
      <c r="A54" s="195"/>
      <c r="B54" s="309" t="s">
        <v>378</v>
      </c>
      <c r="C54" s="150" t="s">
        <v>351</v>
      </c>
      <c r="D54" s="152" t="s">
        <v>381</v>
      </c>
      <c r="E54" s="165" t="s">
        <v>345</v>
      </c>
      <c r="F54" s="224"/>
      <c r="G54" s="224"/>
      <c r="H54" s="234"/>
    </row>
    <row r="55" spans="1:8" ht="15.75" thickBot="1" x14ac:dyDescent="0.3">
      <c r="A55" s="196"/>
      <c r="B55" s="196"/>
      <c r="C55" s="196"/>
      <c r="D55" s="196"/>
      <c r="E55" s="196"/>
      <c r="F55" s="196"/>
      <c r="G55" s="196"/>
      <c r="H55" s="196"/>
    </row>
    <row r="56" spans="1:8" ht="15.75" thickBot="1" x14ac:dyDescent="0.3">
      <c r="A56" s="230"/>
      <c r="B56" s="231"/>
      <c r="C56" s="231"/>
      <c r="D56" s="231"/>
      <c r="E56" s="231"/>
      <c r="F56" s="231"/>
      <c r="G56" s="231"/>
      <c r="H56" s="38"/>
    </row>
  </sheetData>
  <mergeCells count="79">
    <mergeCell ref="H25:H26"/>
    <mergeCell ref="C32:E32"/>
    <mergeCell ref="F30:F32"/>
    <mergeCell ref="E30:E31"/>
    <mergeCell ref="D30:D31"/>
    <mergeCell ref="G25:G27"/>
    <mergeCell ref="G30:G32"/>
    <mergeCell ref="C26:E26"/>
    <mergeCell ref="D27:D28"/>
    <mergeCell ref="E27:E28"/>
    <mergeCell ref="A5:B5"/>
    <mergeCell ref="A6:B6"/>
    <mergeCell ref="C17:C18"/>
    <mergeCell ref="B17:B18"/>
    <mergeCell ref="E17:F17"/>
    <mergeCell ref="D17:D18"/>
    <mergeCell ref="F19:F23"/>
    <mergeCell ref="G19:G22"/>
    <mergeCell ref="D19:D20"/>
    <mergeCell ref="D22:D23"/>
    <mergeCell ref="A19:A23"/>
    <mergeCell ref="C21:E21"/>
    <mergeCell ref="E19:E20"/>
    <mergeCell ref="E22:E23"/>
    <mergeCell ref="F1:H3"/>
    <mergeCell ref="B9:H9"/>
    <mergeCell ref="D1:E3"/>
    <mergeCell ref="H17:H18"/>
    <mergeCell ref="A17:A18"/>
    <mergeCell ref="B10:H10"/>
    <mergeCell ref="B1:C3"/>
    <mergeCell ref="A1:A3"/>
    <mergeCell ref="G17:G18"/>
    <mergeCell ref="B11:H11"/>
    <mergeCell ref="B12:H12"/>
    <mergeCell ref="B15:G15"/>
    <mergeCell ref="B14:H14"/>
    <mergeCell ref="A7:B7"/>
    <mergeCell ref="C4:H7"/>
    <mergeCell ref="A4:B4"/>
    <mergeCell ref="C46:E46"/>
    <mergeCell ref="E43:E45"/>
    <mergeCell ref="A56:G56"/>
    <mergeCell ref="F51:F54"/>
    <mergeCell ref="A51:A54"/>
    <mergeCell ref="G51:G54"/>
    <mergeCell ref="A50:H50"/>
    <mergeCell ref="H51:H54"/>
    <mergeCell ref="D47:D49"/>
    <mergeCell ref="C53:E53"/>
    <mergeCell ref="E51:E52"/>
    <mergeCell ref="D51:D52"/>
    <mergeCell ref="A38:H38"/>
    <mergeCell ref="A29:H29"/>
    <mergeCell ref="A30:A33"/>
    <mergeCell ref="A34:H34"/>
    <mergeCell ref="C40:E40"/>
    <mergeCell ref="F39:F41"/>
    <mergeCell ref="G39:G40"/>
    <mergeCell ref="C36:E36"/>
    <mergeCell ref="F35:F37"/>
    <mergeCell ref="G35:G36"/>
    <mergeCell ref="H36:H37"/>
    <mergeCell ref="A24:H24"/>
    <mergeCell ref="A25:A28"/>
    <mergeCell ref="A55:H55"/>
    <mergeCell ref="A39:A41"/>
    <mergeCell ref="A42:H42"/>
    <mergeCell ref="A43:A49"/>
    <mergeCell ref="H40:H41"/>
    <mergeCell ref="E47:E49"/>
    <mergeCell ref="D43:D45"/>
    <mergeCell ref="C44:C45"/>
    <mergeCell ref="F25:F28"/>
    <mergeCell ref="B48:B49"/>
    <mergeCell ref="C48:C49"/>
    <mergeCell ref="F43:F48"/>
    <mergeCell ref="G43:G48"/>
    <mergeCell ref="A35:A37"/>
  </mergeCells>
  <pageMargins left="0.19685039370078741" right="0.19685039370078741" top="0.19685039370078741" bottom="0.39370078740157483" header="0.31496062992125984" footer="0.31496062992125984"/>
  <pageSetup paperSize="9" scale="47" orientation="portrait" r:id="rId1"/>
  <headerFooter>
    <oddFooter>&amp;L&amp;8&amp;F&amp;C&amp;P/&amp;N&amp;R&amp;8&amp;D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étapes</vt:lpstr>
      <vt:lpstr>Réunion du 01022022</vt:lpstr>
      <vt:lpstr>Projet_Liste des tâches</vt:lpstr>
      <vt:lpstr>Sondage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BOUTHEAU MT</cp:lastModifiedBy>
  <cp:lastPrinted>2022-07-08T12:51:04Z</cp:lastPrinted>
  <dcterms:created xsi:type="dcterms:W3CDTF">2015-06-05T18:19:34Z</dcterms:created>
  <dcterms:modified xsi:type="dcterms:W3CDTF">2022-07-08T12:51:15Z</dcterms:modified>
</cp:coreProperties>
</file>